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<sst xmlns="http://schemas.openxmlformats.org/spreadsheetml/2006/main" count="620" uniqueCount="314">
  <si>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</si>
  <si>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</si>
  <si>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</si>
  <si>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</si>
  <si>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</si>
  <si>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</si>
  <si>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</si>
  <si>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</si>
  <si>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</si>
  <si>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</si>
  <si>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</si>
  <si>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</si>
  <si>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</si>
  <si>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</si>
  <si>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</si>
  <si>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</si>
  <si>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</si>
  <si>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</si>
  <si>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</si>
  <si>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</si>
  <si>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</si>
  <si>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</si>
  <si>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</si>
  <si>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</si>
  <si>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</si>
  <si>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</si>
  <si>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</si>
  <si>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</si>
  <si>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</si>
  <si>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</si>
  <si>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</si>
  <si>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</si>
  <si>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</si>
  <si>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</si>
  <si>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</si>
  <si>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</si>
  <si>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</si>
  <si>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</si>
  <si>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</si>
  <si>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</si>
  <si>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</si>
  <si>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</si>
  <si>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</si>
  <si>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</si>
  <si>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</si>
  <si>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</si>
  <si>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</si>
  <si>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</si>
  <si>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</si>
  <si>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</si>
  <si>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</si>
  <si>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</si>
  <si>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</si>
  <si>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</si>
  <si>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</si>
  <si>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</si>
  <si>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</si>
  <si>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</si>
  <si>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</si>
  <si>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</si>
  <si>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</si>
  <si>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</si>
  <si>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</si>
  <si>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</si>
  <si>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</si>
  <si>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</si>
  <si>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</si>
  <si>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</si>
  <si>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</si>
  <si>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</si>
  <si>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</si>
  <si>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</si>
  <si>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</si>
  <si>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</si>
  <si>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</si>
  <si>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</si>
  <si>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</si>
  <si>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</si>
  <si>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</si>
  <si>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</si>
  <si>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</si>
  <si>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</si>
  <si>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</si>
  <si>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</si>
  <si>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</si>
  <si>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</si>
  <si>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</si>
  <si>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</si>
  <si>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</si>
  <si>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</si>
  <si>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</si>
  <si>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</si>
  <si>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</si>
  <si>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</si>
  <si>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</si>
  <si>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</si>
  <si>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</si>
  <si>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</si>
  <si>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GELON</t>
  </si>
  <si>
    <t>Gelon à Villard Sallet</t>
  </si>
  <si>
    <t>VILLARD-LEGER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</si>
  <si>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</si>
  <si>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</si>
  <si>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</si>
  <si>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</si>
  <si>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</si>
  <si>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</si>
  <si>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</si>
  <si>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</si>
  <si>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</si>
  <si>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</si>
  <si>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</si>
  <si>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</si>
  <si>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</si>
  <si>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</si>
  <si>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</si>
  <si>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</si>
  <si>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</si>
  <si>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</si>
  <si>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</si>
  <si>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</si>
  <si>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</si>
  <si>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</si>
  <si>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</si>
  <si>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</si>
  <si>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</si>
  <si>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</si>
  <si>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</si>
  <si>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</si>
  <si>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</si>
  <si>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</si>
  <si>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</si>
  <si>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</si>
  <si>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</si>
  <si>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</si>
  <si>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</si>
  <si>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</si>
  <si>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</si>
  <si>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</si>
  <si>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</si>
  <si>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</si>
  <si>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</si>
  <si>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</si>
  <si>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</si>
  <si>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</si>
  <si>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</si>
  <si>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</si>
  <si>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</si>
  <si>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</si>
  <si>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</si>
  <si>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</si>
  <si>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</si>
  <si>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</si>
  <si>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</si>
  <si>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</si>
  <si>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</si>
  <si>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</si>
  <si>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</si>
  <si>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</si>
  <si>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</si>
  <si>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</si>
  <si>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</si>
  <si>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</si>
  <si>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</si>
  <si>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</si>
  <si>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</si>
  <si>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</si>
  <si>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</si>
  <si>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</si>
  <si>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</si>
  <si>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</si>
  <si>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 et bryophytes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</si>
  <si>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</si>
  <si>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</si>
  <si>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</si>
  <si>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</si>
  <si>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</si>
  <si>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</si>
  <si>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</si>
  <si>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</si>
  <si>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</si>
  <si>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</si>
  <si>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</si>
  <si>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</si>
  <si>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</si>
  <si>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</si>
  <si>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</si>
  <si>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</si>
  <si>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</si>
  <si>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</si>
  <si>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</si>
  <si>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</si>
  <si>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</si>
  <si>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</si>
  <si>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</si>
  <si>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</si>
  <si>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</si>
  <si>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</si>
  <si>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</si>
  <si>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</si>
  <si>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</si>
  <si>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</si>
  <si>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Glossosomatidae</t>
  </si>
  <si>
    <t>Hydropsyche</t>
  </si>
  <si>
    <t>sF. Limnephilinae</t>
  </si>
  <si>
    <t>Rhyacophila</t>
  </si>
  <si>
    <t>Baetis</t>
  </si>
  <si>
    <t>Seratella</t>
  </si>
  <si>
    <t>Heptageniidae</t>
  </si>
  <si>
    <t>Elmis</t>
  </si>
  <si>
    <t>Esolus</t>
  </si>
  <si>
    <t>Limnius</t>
  </si>
  <si>
    <t>Hydrocyphon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</si>
  <si>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</si>
  <si>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</si>
  <si>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</si>
  <si>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</si>
  <si>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</si>
  <si>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</si>
  <si>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</si>
  <si>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</si>
  <si>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</si>
  <si>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Pisidium</t>
  </si>
  <si>
    <t>Ancylus</t>
  </si>
  <si>
    <t>Potamopyrgus</t>
  </si>
  <si>
    <t>Glossiphoniidae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</si>
  <si>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</si>
  <si>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</si>
  <si>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</si>
  <si>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</si>
  <si>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</si>
  <si>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</si>
  <si>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</si>
  <si>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</si>
  <si>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</si>
  <si>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</si>
  <si>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</si>
  <si>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</si>
  <si>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</si>
  <si>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</si>
  <si>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</si>
  <si>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</si>
  <si>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</si>
  <si>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</si>
  <si>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</si>
  <si>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</si>
  <si>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</si>
  <si>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</si>
  <si>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</si>
  <si>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</si>
  <si>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</si>
  <si>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</si>
  <si>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</si>
  <si>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</si>
  <si>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</si>
  <si>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</si>
  <si>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</si>
  <si>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</si>
  <si>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</si>
  <si>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</si>
  <si>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</si>
  <si>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</si>
  <si>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</si>
  <si>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</si>
  <si>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</si>
  <si>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</si>
  <si>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</si>
  <si>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</si>
  <si>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</si>
  <si>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</si>
  <si>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</si>
  <si>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</si>
  <si>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</si>
  <si>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</si>
  <si>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</si>
  <si>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</si>
  <si>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</si>
  <si>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</si>
  <si>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</si>
  <si>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</si>
  <si>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</si>
  <si>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</si>
  <si>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</si>
  <si>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</si>
  <si>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</si>
  <si>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</si>
  <si>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P8, P10, P12</t>
  </si>
  <si>
    <t>P5, P7, P9,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</si>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</sst>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6139815</v>
      </c>
      <c r="C23" s="46" t="s">
        <v>98</v>
      </c>
      <c r="D23" s="46" t="s">
        <v>99</v>
      </c>
      <c r="E23" s="46" t="s">
        <v>100</v>
      </c>
      <c r="F23" s="47">
        <v>73315</v>
      </c>
      <c r="G23" s="46"/>
      <c r="H23" s="46"/>
      <c r="I23" s="46">
        <v>305</v>
      </c>
      <c r="J23" s="46" t="s">
        <v>101</v>
      </c>
      <c r="K23" s="48"/>
      <c r="L23" s="48"/>
      <c r="M23" s="48"/>
      <c r="N23" s="48"/>
      <c r="O23" s="48">
        <v>9</v>
      </c>
      <c r="P23" s="48">
        <v>108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946065</v>
      </c>
      <c r="H24" s="53">
        <v>6492715</v>
      </c>
      <c r="K24" s="53">
        <v>945978.0102816285</v>
      </c>
      <c r="L24" s="53">
        <v>6492606.780339239</v>
      </c>
      <c r="M24" s="53">
        <v>946039.6905957367</v>
      </c>
      <c r="N24" s="53">
        <v>6492687.041914286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238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239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6139815</v>
      </c>
      <c r="B39" s="79" t="str">
        <f>C23</f>
        <v>GELON</v>
      </c>
      <c r="C39" s="80" t="str">
        <f>D23</f>
        <v>Gelon à Villard Sallet</v>
      </c>
      <c r="D39" s="81">
        <v>41095</v>
      </c>
      <c r="E39" s="48">
        <v>6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240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93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6139815</v>
      </c>
      <c r="B66" s="106">
        <f>D39</f>
        <v>41095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15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6139815</v>
      </c>
      <c r="B67" s="111">
        <f t="shared" si="0"/>
        <v>41095</v>
      </c>
      <c r="C67" s="107" t="s">
        <v>164</v>
      </c>
      <c r="D67" s="109" t="s">
        <v>36</v>
      </c>
      <c r="E67" s="109" t="s">
        <v>20</v>
      </c>
      <c r="F67" s="109" t="s">
        <v>163</v>
      </c>
      <c r="G67" s="84">
        <v>5</v>
      </c>
      <c r="H67" s="84">
        <v>2</v>
      </c>
      <c r="I67" s="84"/>
      <c r="J67" s="84"/>
      <c r="K67" s="84"/>
      <c r="T67" s="74"/>
      <c r="U67" s="74"/>
    </row>
    <row r="68" spans="1:21" ht="14.25">
      <c r="A68" s="110">
        <f t="shared" si="0"/>
        <v>6139815</v>
      </c>
      <c r="B68" s="111">
        <f t="shared" si="0"/>
        <v>41095</v>
      </c>
      <c r="C68" s="107" t="s">
        <v>165</v>
      </c>
      <c r="D68" s="109" t="s">
        <v>48</v>
      </c>
      <c r="E68" s="109" t="s">
        <v>20</v>
      </c>
      <c r="F68" s="109" t="s">
        <v>163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6139815</v>
      </c>
      <c r="B69" s="111">
        <f t="shared" si="0"/>
        <v>41095</v>
      </c>
      <c r="C69" s="107" t="s">
        <v>166</v>
      </c>
      <c r="D69" s="109" t="s">
        <v>58</v>
      </c>
      <c r="E69" s="109" t="s">
        <v>12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6139815</v>
      </c>
      <c r="B70" s="111">
        <f t="shared" si="0"/>
        <v>41095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6139815</v>
      </c>
      <c r="B71" s="111">
        <f t="shared" si="0"/>
        <v>41095</v>
      </c>
      <c r="C71" s="107" t="s">
        <v>169</v>
      </c>
      <c r="D71" s="109" t="s">
        <v>43</v>
      </c>
      <c r="E71" s="109" t="s">
        <v>29</v>
      </c>
      <c r="F71" s="109" t="s">
        <v>168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6139815</v>
      </c>
      <c r="B72" s="111">
        <f t="shared" si="0"/>
        <v>41095</v>
      </c>
      <c r="C72" s="107" t="s">
        <v>170</v>
      </c>
      <c r="D72" s="109" t="s">
        <v>43</v>
      </c>
      <c r="E72" s="109" t="s">
        <v>20</v>
      </c>
      <c r="F72" s="109" t="s">
        <v>168</v>
      </c>
      <c r="G72" s="84">
        <v>25</v>
      </c>
      <c r="H72" s="84"/>
      <c r="I72" s="84"/>
      <c r="J72" s="84" t="s">
        <v>171</v>
      </c>
      <c r="K72" s="84">
        <v>2</v>
      </c>
      <c r="T72" s="74"/>
      <c r="U72" s="74"/>
    </row>
    <row r="73" spans="1:21" ht="14.25">
      <c r="A73" s="110">
        <f t="shared" si="0"/>
        <v>6139815</v>
      </c>
      <c r="B73" s="111">
        <f t="shared" si="0"/>
        <v>41095</v>
      </c>
      <c r="C73" s="107" t="s">
        <v>172</v>
      </c>
      <c r="D73" s="109" t="s">
        <v>43</v>
      </c>
      <c r="E73" s="109" t="s">
        <v>29</v>
      </c>
      <c r="F73" s="109" t="s">
        <v>168</v>
      </c>
      <c r="G73" s="84">
        <v>25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6139815</v>
      </c>
      <c r="B74" s="111">
        <f t="shared" si="0"/>
        <v>41095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30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6139815</v>
      </c>
      <c r="B75" s="111">
        <f t="shared" si="0"/>
        <v>41095</v>
      </c>
      <c r="C75" s="107" t="s">
        <v>175</v>
      </c>
      <c r="D75" s="109" t="s">
        <v>43</v>
      </c>
      <c r="E75" s="109" t="s">
        <v>29</v>
      </c>
      <c r="F75" s="109" t="s">
        <v>174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6139815</v>
      </c>
      <c r="B76" s="111">
        <f t="shared" si="0"/>
        <v>41095</v>
      </c>
      <c r="C76" s="107" t="s">
        <v>176</v>
      </c>
      <c r="D76" s="109" t="s">
        <v>43</v>
      </c>
      <c r="E76" s="109" t="s">
        <v>20</v>
      </c>
      <c r="F76" s="109" t="s">
        <v>174</v>
      </c>
      <c r="G76" s="84">
        <v>35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6139815</v>
      </c>
      <c r="B77" s="111">
        <f t="shared" si="0"/>
        <v>41095</v>
      </c>
      <c r="C77" s="107" t="s">
        <v>177</v>
      </c>
      <c r="D77" s="109" t="s">
        <v>43</v>
      </c>
      <c r="E77" s="109" t="s">
        <v>29</v>
      </c>
      <c r="F77" s="109" t="s">
        <v>174</v>
      </c>
      <c r="G77" s="84">
        <v>25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6139815</v>
      </c>
      <c r="B88" s="118">
        <f>B66</f>
        <v>41095</v>
      </c>
      <c r="C88" s="84" t="s">
        <v>201</v>
      </c>
      <c r="D88" s="84">
        <v>46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6139815</v>
      </c>
      <c r="B89" s="111">
        <f t="shared" si="1"/>
        <v>41095</v>
      </c>
      <c r="C89" s="84" t="s">
        <v>202</v>
      </c>
      <c r="D89" s="84">
        <v>189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6139815</v>
      </c>
      <c r="B90" s="111">
        <f t="shared" si="1"/>
        <v>41095</v>
      </c>
      <c r="C90" s="84" t="s">
        <v>203</v>
      </c>
      <c r="D90" s="84">
        <v>212</v>
      </c>
      <c r="E90" s="84">
        <v>9</v>
      </c>
      <c r="F90" s="84">
        <v>2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6139815</v>
      </c>
      <c r="B91" s="111">
        <f t="shared" si="1"/>
        <v>41095</v>
      </c>
      <c r="C91" s="84" t="s">
        <v>204</v>
      </c>
      <c r="D91" s="84">
        <v>3163</v>
      </c>
      <c r="E91" s="84">
        <v>3</v>
      </c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6139815</v>
      </c>
      <c r="B92" s="111">
        <f t="shared" si="1"/>
        <v>41095</v>
      </c>
      <c r="C92" s="84" t="s">
        <v>205</v>
      </c>
      <c r="D92" s="84">
        <v>183</v>
      </c>
      <c r="E92" s="84">
        <v>11</v>
      </c>
      <c r="F92" s="84">
        <v>64</v>
      </c>
      <c r="G92" s="84">
        <v>32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6139815</v>
      </c>
      <c r="B93" s="111">
        <f t="shared" si="1"/>
        <v>41095</v>
      </c>
      <c r="C93" s="84" t="s">
        <v>206</v>
      </c>
      <c r="D93" s="84">
        <v>364</v>
      </c>
      <c r="E93" s="84">
        <v>400</v>
      </c>
      <c r="F93" s="84">
        <v>2964</v>
      </c>
      <c r="G93" s="84">
        <v>1760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6139815</v>
      </c>
      <c r="B94" s="111">
        <f t="shared" si="1"/>
        <v>41095</v>
      </c>
      <c r="C94" s="84" t="s">
        <v>207</v>
      </c>
      <c r="D94" s="84">
        <v>5152</v>
      </c>
      <c r="E94" s="84">
        <v>48</v>
      </c>
      <c r="F94" s="84">
        <v>96</v>
      </c>
      <c r="G94" s="84">
        <v>32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6139815</v>
      </c>
      <c r="B95" s="111">
        <f t="shared" si="1"/>
        <v>41095</v>
      </c>
      <c r="C95" s="84" t="s">
        <v>208</v>
      </c>
      <c r="D95" s="84">
        <v>399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6139815</v>
      </c>
      <c r="B96" s="111">
        <f t="shared" si="1"/>
        <v>41095</v>
      </c>
      <c r="C96" s="84" t="s">
        <v>209</v>
      </c>
      <c r="D96" s="84">
        <v>618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6139815</v>
      </c>
      <c r="B97" s="111">
        <f t="shared" si="1"/>
        <v>41095</v>
      </c>
      <c r="C97" s="84" t="s">
        <v>210</v>
      </c>
      <c r="D97" s="84">
        <v>619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6139815</v>
      </c>
      <c r="B98" s="111">
        <f t="shared" si="1"/>
        <v>41095</v>
      </c>
      <c r="C98" s="84" t="s">
        <v>211</v>
      </c>
      <c r="D98" s="84">
        <v>623</v>
      </c>
      <c r="E98" s="84"/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6139815</v>
      </c>
      <c r="B99" s="111">
        <f t="shared" si="1"/>
        <v>41095</v>
      </c>
      <c r="C99" s="84" t="s">
        <v>212</v>
      </c>
      <c r="D99" s="84">
        <v>637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6139815</v>
      </c>
      <c r="B100" s="111">
        <f t="shared" si="1"/>
        <v>41095</v>
      </c>
      <c r="C100" s="84" t="s">
        <v>213</v>
      </c>
      <c r="D100" s="84">
        <v>838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6139815</v>
      </c>
      <c r="B101" s="111">
        <f t="shared" si="1"/>
        <v>41095</v>
      </c>
      <c r="C101" s="84" t="s">
        <v>214</v>
      </c>
      <c r="D101" s="84">
        <v>807</v>
      </c>
      <c r="E101" s="84">
        <v>384</v>
      </c>
      <c r="F101" s="84">
        <v>160</v>
      </c>
      <c r="G101" s="84">
        <v>64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6139815</v>
      </c>
      <c r="B102" s="111">
        <f t="shared" si="1"/>
        <v>41095</v>
      </c>
      <c r="C102" s="84" t="s">
        <v>215</v>
      </c>
      <c r="D102" s="84">
        <v>831</v>
      </c>
      <c r="E102" s="84">
        <v>5</v>
      </c>
      <c r="F102" s="84">
        <v>96</v>
      </c>
      <c r="G102" s="84">
        <v>11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6139815</v>
      </c>
      <c r="B103" s="111">
        <f t="shared" si="1"/>
        <v>41095</v>
      </c>
      <c r="C103" s="84" t="s">
        <v>216</v>
      </c>
      <c r="D103" s="84">
        <v>757</v>
      </c>
      <c r="E103" s="84"/>
      <c r="F103" s="84">
        <v>4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6139815</v>
      </c>
      <c r="B104" s="111">
        <f t="shared" si="1"/>
        <v>41095</v>
      </c>
      <c r="C104" s="84" t="s">
        <v>217</v>
      </c>
      <c r="D104" s="84">
        <v>783</v>
      </c>
      <c r="E104" s="84">
        <v>6</v>
      </c>
      <c r="F104" s="84">
        <v>1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6139815</v>
      </c>
      <c r="B105" s="111">
        <f t="shared" si="1"/>
        <v>41095</v>
      </c>
      <c r="C105" s="84" t="s">
        <v>218</v>
      </c>
      <c r="D105" s="84">
        <v>801</v>
      </c>
      <c r="E105" s="84">
        <v>16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6139815</v>
      </c>
      <c r="B106" s="111">
        <f t="shared" si="1"/>
        <v>41095</v>
      </c>
      <c r="C106" s="84" t="s">
        <v>219</v>
      </c>
      <c r="D106" s="84">
        <v>892</v>
      </c>
      <c r="E106" s="84">
        <v>3252</v>
      </c>
      <c r="F106" s="84">
        <v>1308</v>
      </c>
      <c r="G106" s="84">
        <v>848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6139815</v>
      </c>
      <c r="B107" s="111">
        <f t="shared" si="1"/>
        <v>41095</v>
      </c>
      <c r="C107" s="84" t="s">
        <v>220</v>
      </c>
      <c r="D107" s="84">
        <v>906</v>
      </c>
      <c r="E107" s="84" t="s">
        <v>221</v>
      </c>
      <c r="F107" s="84"/>
      <c r="G107" s="84" t="s">
        <v>221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6139815</v>
      </c>
      <c r="B108" s="111">
        <f t="shared" si="1"/>
        <v>41095</v>
      </c>
      <c r="C108" s="84" t="s">
        <v>222</v>
      </c>
      <c r="D108" s="84">
        <v>1043</v>
      </c>
      <c r="E108" s="84">
        <v>17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6139815</v>
      </c>
      <c r="B109" s="111">
        <f t="shared" si="2"/>
        <v>41095</v>
      </c>
      <c r="C109" s="84" t="s">
        <v>223</v>
      </c>
      <c r="D109" s="84">
        <v>1028</v>
      </c>
      <c r="E109" s="84"/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6139815</v>
      </c>
      <c r="B110" s="111">
        <f t="shared" si="2"/>
        <v>41095</v>
      </c>
      <c r="C110" s="84" t="s">
        <v>224</v>
      </c>
      <c r="D110" s="84">
        <v>978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6139815</v>
      </c>
      <c r="B111" s="111">
        <f t="shared" si="2"/>
        <v>41095</v>
      </c>
      <c r="C111" s="84" t="s">
        <v>225</v>
      </c>
      <c r="D111" s="84">
        <v>908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6139815</v>
      </c>
      <c r="B112" s="111">
        <f t="shared" si="2"/>
        <v>41095</v>
      </c>
      <c r="C112" s="84" t="s">
        <v>226</v>
      </c>
      <c r="D112" s="84">
        <v>933</v>
      </c>
      <c r="E112" s="84">
        <v>64</v>
      </c>
      <c r="F112" s="84">
        <v>704</v>
      </c>
      <c r="G112" s="84">
        <v>176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6139815</v>
      </c>
      <c r="B113" s="111">
        <f t="shared" si="2"/>
        <v>41095</v>
      </c>
      <c r="C113" s="84" t="s">
        <v>227</v>
      </c>
      <c r="D113" s="84">
        <v>1055</v>
      </c>
      <c r="E113" s="84">
        <v>1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6139815</v>
      </c>
      <c r="B114" s="111">
        <f t="shared" si="2"/>
        <v>41095</v>
      </c>
      <c r="C114" s="84" t="s">
        <v>228</v>
      </c>
      <c r="D114" s="84">
        <v>3111</v>
      </c>
      <c r="E114" s="84"/>
      <c r="F114" s="84" t="s">
        <v>221</v>
      </c>
      <c r="G114" s="84" t="s">
        <v>221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6139815</v>
      </c>
      <c r="B115" s="111">
        <f t="shared" si="2"/>
        <v>41095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6139815</v>
      </c>
      <c r="B116" s="111">
        <f t="shared" si="2"/>
        <v>41095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6139815</v>
      </c>
      <c r="B117" s="111">
        <f t="shared" si="2"/>
        <v>41095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6139815</v>
      </c>
      <c r="B118" s="111">
        <f t="shared" si="2"/>
        <v>41095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6139815</v>
      </c>
      <c r="B119" s="111">
        <f t="shared" si="2"/>
        <v>41095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6139815</v>
      </c>
      <c r="B120" s="111">
        <f t="shared" si="2"/>
        <v>41095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6139815</v>
      </c>
      <c r="B121" s="111">
        <f t="shared" si="2"/>
        <v>41095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6139815</v>
      </c>
      <c r="B122" s="111">
        <f t="shared" si="2"/>
        <v>41095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6139815</v>
      </c>
      <c r="B123" s="111">
        <f t="shared" si="2"/>
        <v>41095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6139815</v>
      </c>
      <c r="B124" s="111">
        <f t="shared" si="2"/>
        <v>41095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6139815</v>
      </c>
      <c r="B125" s="111">
        <f t="shared" si="2"/>
        <v>41095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6139815</v>
      </c>
      <c r="B126" s="111">
        <f t="shared" si="2"/>
        <v>41095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6139815</v>
      </c>
      <c r="B127" s="111">
        <f t="shared" si="2"/>
        <v>41095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6139815</v>
      </c>
      <c r="B128" s="111">
        <f t="shared" si="2"/>
        <v>41095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6139815</v>
      </c>
      <c r="B129" s="111">
        <f t="shared" si="3"/>
        <v>41095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6139815</v>
      </c>
      <c r="B130" s="111">
        <f t="shared" si="3"/>
        <v>41095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6139815</v>
      </c>
      <c r="B131" s="111">
        <f t="shared" si="3"/>
        <v>41095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6139815</v>
      </c>
      <c r="B132" s="111">
        <f t="shared" si="3"/>
        <v>41095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6139815</v>
      </c>
      <c r="B133" s="111">
        <f t="shared" si="3"/>
        <v>41095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6139815</v>
      </c>
      <c r="B134" s="111">
        <f t="shared" si="3"/>
        <v>41095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6139815</v>
      </c>
      <c r="B135" s="111">
        <f t="shared" si="3"/>
        <v>41095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6139815</v>
      </c>
      <c r="B136" s="111">
        <f t="shared" si="3"/>
        <v>41095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6139815</v>
      </c>
      <c r="B137" s="111">
        <f t="shared" si="3"/>
        <v>41095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6139815</v>
      </c>
      <c r="B138" s="111">
        <f t="shared" si="3"/>
        <v>41095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6139815</v>
      </c>
      <c r="B139" s="111">
        <f t="shared" si="3"/>
        <v>41095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6139815</v>
      </c>
      <c r="B140" s="111">
        <f t="shared" si="3"/>
        <v>41095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6139815</v>
      </c>
      <c r="B141" s="111">
        <f t="shared" si="3"/>
        <v>41095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6139815</v>
      </c>
      <c r="B142" s="111">
        <f t="shared" si="3"/>
        <v>41095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6139815</v>
      </c>
      <c r="B143" s="111">
        <f t="shared" si="3"/>
        <v>41095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6139815</v>
      </c>
      <c r="B144" s="111">
        <f t="shared" si="3"/>
        <v>41095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6139815</v>
      </c>
      <c r="B145" s="111">
        <f t="shared" si="3"/>
        <v>41095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6139815</v>
      </c>
      <c r="B146" s="111">
        <f t="shared" si="3"/>
        <v>41095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6139815</v>
      </c>
      <c r="B147" s="111">
        <f t="shared" si="3"/>
        <v>41095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6139815</v>
      </c>
      <c r="B148" s="111">
        <f t="shared" si="3"/>
        <v>41095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6139815</v>
      </c>
      <c r="B149" s="111">
        <f t="shared" si="4"/>
        <v>41095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6139815</v>
      </c>
      <c r="B150" s="111">
        <f t="shared" si="4"/>
        <v>41095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6139815</v>
      </c>
      <c r="B151" s="111">
        <f t="shared" si="4"/>
        <v>41095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6139815</v>
      </c>
      <c r="B152" s="111">
        <f t="shared" si="4"/>
        <v>41095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6139815</v>
      </c>
      <c r="B153" s="111">
        <f t="shared" si="4"/>
        <v>41095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6139815</v>
      </c>
      <c r="B154" s="111">
        <f t="shared" si="4"/>
        <v>41095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6139815</v>
      </c>
      <c r="B155" s="111">
        <f t="shared" si="4"/>
        <v>41095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6139815</v>
      </c>
      <c r="B156" s="111">
        <f t="shared" si="4"/>
        <v>41095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6139815</v>
      </c>
      <c r="B157" s="111">
        <f t="shared" si="4"/>
        <v>41095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6139815</v>
      </c>
      <c r="B158" s="111">
        <f t="shared" si="4"/>
        <v>41095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6139815</v>
      </c>
      <c r="B159" s="111">
        <f t="shared" si="4"/>
        <v>41095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6139815</v>
      </c>
      <c r="B160" s="111">
        <f t="shared" si="4"/>
        <v>41095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6139815</v>
      </c>
      <c r="B161" s="111">
        <f t="shared" si="4"/>
        <v>41095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6139815</v>
      </c>
      <c r="B162" s="111">
        <f t="shared" si="4"/>
        <v>41095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6139815</v>
      </c>
      <c r="B163" s="111">
        <f t="shared" si="4"/>
        <v>41095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6139815</v>
      </c>
      <c r="B164" s="111">
        <f t="shared" si="4"/>
        <v>41095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6139815</v>
      </c>
      <c r="B165" s="111">
        <f t="shared" si="4"/>
        <v>41095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6139815</v>
      </c>
      <c r="B166" s="111">
        <f t="shared" si="4"/>
        <v>41095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6139815</v>
      </c>
      <c r="B167" s="111">
        <f t="shared" si="4"/>
        <v>41095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6139815</v>
      </c>
      <c r="B168" s="111">
        <f t="shared" si="4"/>
        <v>41095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6139815</v>
      </c>
      <c r="B169" s="111">
        <f t="shared" si="5"/>
        <v>41095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6139815</v>
      </c>
      <c r="B170" s="111">
        <f t="shared" si="5"/>
        <v>41095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6139815</v>
      </c>
      <c r="B171" s="111">
        <f t="shared" si="5"/>
        <v>41095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6139815</v>
      </c>
      <c r="B172" s="111">
        <f t="shared" si="5"/>
        <v>41095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6139815</v>
      </c>
      <c r="B173" s="111">
        <f t="shared" si="5"/>
        <v>41095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6139815</v>
      </c>
      <c r="B174" s="111">
        <f t="shared" si="5"/>
        <v>41095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6139815</v>
      </c>
      <c r="B175" s="111">
        <f t="shared" si="5"/>
        <v>41095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6139815</v>
      </c>
      <c r="B176" s="111">
        <f t="shared" si="5"/>
        <v>41095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6139815</v>
      </c>
      <c r="B177" s="111">
        <f t="shared" si="5"/>
        <v>41095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6139815</v>
      </c>
      <c r="B178" s="111">
        <f t="shared" si="5"/>
        <v>41095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6139815</v>
      </c>
      <c r="B179" s="111">
        <f t="shared" si="5"/>
        <v>41095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6139815</v>
      </c>
      <c r="B180" s="111">
        <f t="shared" si="5"/>
        <v>41095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6139815</v>
      </c>
      <c r="B181" s="111">
        <f t="shared" si="5"/>
        <v>41095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6139815</v>
      </c>
      <c r="B182" s="111">
        <f t="shared" si="5"/>
        <v>41095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6139815</v>
      </c>
      <c r="B183" s="111">
        <f t="shared" si="5"/>
        <v>41095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6139815</v>
      </c>
      <c r="B184" s="111">
        <f t="shared" si="5"/>
        <v>41095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6139815</v>
      </c>
      <c r="B185" s="111">
        <f t="shared" si="5"/>
        <v>41095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6139815</v>
      </c>
      <c r="B186" s="111">
        <f t="shared" si="5"/>
        <v>41095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6139815</v>
      </c>
      <c r="B187" s="111">
        <f t="shared" si="5"/>
        <v>41095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6139815</v>
      </c>
      <c r="B188" s="111">
        <f t="shared" si="5"/>
        <v>41095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6139815</v>
      </c>
      <c r="B189" s="111">
        <f t="shared" si="6"/>
        <v>41095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6139815</v>
      </c>
      <c r="B190" s="111">
        <f t="shared" si="6"/>
        <v>41095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6139815</v>
      </c>
      <c r="B191" s="111">
        <f t="shared" si="6"/>
        <v>41095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6139815</v>
      </c>
      <c r="B192" s="111">
        <f t="shared" si="6"/>
        <v>41095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6139815</v>
      </c>
      <c r="B193" s="111">
        <f t="shared" si="6"/>
        <v>41095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6139815</v>
      </c>
      <c r="B194" s="111">
        <f t="shared" si="6"/>
        <v>41095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6139815</v>
      </c>
      <c r="B195" s="111">
        <f t="shared" si="6"/>
        <v>41095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6139815</v>
      </c>
      <c r="B196" s="111">
        <f t="shared" si="6"/>
        <v>41095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6139815</v>
      </c>
      <c r="B197" s="111">
        <f t="shared" si="6"/>
        <v>41095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6139815</v>
      </c>
      <c r="B198" s="111">
        <f t="shared" si="6"/>
        <v>41095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6139815</v>
      </c>
      <c r="B199" s="111">
        <f t="shared" si="6"/>
        <v>41095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6139815</v>
      </c>
      <c r="B200" s="111">
        <f t="shared" si="6"/>
        <v>41095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6139815</v>
      </c>
      <c r="B201" s="111">
        <f t="shared" si="6"/>
        <v>41095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6139815</v>
      </c>
      <c r="B202" s="111">
        <f t="shared" si="6"/>
        <v>41095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6139815</v>
      </c>
      <c r="B203" s="111">
        <f t="shared" si="6"/>
        <v>41095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6139815</v>
      </c>
      <c r="B204" s="111">
        <f t="shared" si="6"/>
        <v>41095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6139815</v>
      </c>
      <c r="B205" s="111">
        <f t="shared" si="6"/>
        <v>41095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6139815</v>
      </c>
      <c r="B206" s="111">
        <f t="shared" si="6"/>
        <v>41095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6139815</v>
      </c>
      <c r="B207" s="111">
        <f t="shared" si="6"/>
        <v>41095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6139815</v>
      </c>
      <c r="B208" s="111">
        <f t="shared" si="6"/>
        <v>41095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6139815</v>
      </c>
      <c r="B209" s="111">
        <f t="shared" si="7"/>
        <v>41095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6139815</v>
      </c>
      <c r="B210" s="111">
        <f t="shared" si="7"/>
        <v>41095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6139815</v>
      </c>
      <c r="B211" s="111">
        <f t="shared" si="7"/>
        <v>41095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6139815</v>
      </c>
      <c r="B212" s="111">
        <f t="shared" si="7"/>
        <v>41095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6139815</v>
      </c>
      <c r="B213" s="111">
        <f t="shared" si="7"/>
        <v>41095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6139815</v>
      </c>
      <c r="B214" s="111">
        <f t="shared" si="7"/>
        <v>41095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6139815</v>
      </c>
      <c r="B215" s="111">
        <f t="shared" si="7"/>
        <v>41095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6139815</v>
      </c>
      <c r="B216" s="111">
        <f t="shared" si="7"/>
        <v>41095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6139815</v>
      </c>
      <c r="B217" s="111">
        <f t="shared" si="7"/>
        <v>41095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6139815</v>
      </c>
      <c r="B218" s="111">
        <f t="shared" si="7"/>
        <v>41095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6139815</v>
      </c>
      <c r="B219" s="111">
        <f t="shared" si="7"/>
        <v>41095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6139815</v>
      </c>
      <c r="B220" s="111">
        <f t="shared" si="7"/>
        <v>41095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6139815</v>
      </c>
      <c r="B221" s="111">
        <f t="shared" si="7"/>
        <v>41095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6139815</v>
      </c>
      <c r="B222" s="111">
        <f t="shared" si="7"/>
        <v>41095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6139815</v>
      </c>
      <c r="B223" s="111">
        <f t="shared" si="7"/>
        <v>41095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6139815</v>
      </c>
      <c r="B224" s="111">
        <f t="shared" si="7"/>
        <v>41095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6139815</v>
      </c>
      <c r="B225" s="111">
        <f t="shared" si="7"/>
        <v>41095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6139815</v>
      </c>
      <c r="B226" s="111">
        <f t="shared" si="7"/>
        <v>41095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6139815</v>
      </c>
      <c r="B227" s="111">
        <f t="shared" si="7"/>
        <v>41095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6139815</v>
      </c>
      <c r="B228" s="111">
        <f t="shared" si="7"/>
        <v>41095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6139815</v>
      </c>
      <c r="B229" s="111">
        <f t="shared" si="8"/>
        <v>41095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6139815</v>
      </c>
      <c r="B230" s="111">
        <f t="shared" si="8"/>
        <v>41095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6139815</v>
      </c>
      <c r="B231" s="111">
        <f t="shared" si="8"/>
        <v>41095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6139815</v>
      </c>
      <c r="B232" s="111">
        <f t="shared" si="8"/>
        <v>41095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6139815</v>
      </c>
      <c r="B233" s="111">
        <f t="shared" si="8"/>
        <v>41095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6139815</v>
      </c>
      <c r="B234" s="111">
        <f t="shared" si="8"/>
        <v>41095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6139815</v>
      </c>
      <c r="B235" s="111">
        <f t="shared" si="8"/>
        <v>41095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6139815</v>
      </c>
      <c r="B236" s="111">
        <f t="shared" si="8"/>
        <v>41095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6139815</v>
      </c>
      <c r="B237" s="111">
        <f t="shared" si="8"/>
        <v>41095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6139815</v>
      </c>
      <c r="B238" s="111">
        <f t="shared" si="8"/>
        <v>41095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6139815</v>
      </c>
      <c r="B239" s="111">
        <f t="shared" si="8"/>
        <v>41095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6139815</v>
      </c>
      <c r="B240" s="111">
        <f t="shared" si="8"/>
        <v>41095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6139815</v>
      </c>
      <c r="B241" s="111">
        <f t="shared" si="8"/>
        <v>41095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6139815</v>
      </c>
      <c r="B242" s="111">
        <f t="shared" si="8"/>
        <v>41095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6139815</v>
      </c>
      <c r="B243" s="111">
        <f t="shared" si="8"/>
        <v>41095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A5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6139815</v>
      </c>
      <c r="B6" s="146" t="s">
        <v>98</v>
      </c>
      <c r="C6" s="146" t="s">
        <v>99</v>
      </c>
      <c r="D6" s="147">
        <v>41095</v>
      </c>
      <c r="E6" s="148">
        <v>945978.0102816285</v>
      </c>
      <c r="F6" s="148">
        <v>6492606.780339239</v>
      </c>
      <c r="G6" s="148">
        <v>946039.6905957367</v>
      </c>
      <c r="H6" s="149">
        <v>6492687.041914286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302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248</v>
      </c>
      <c r="C12" s="182">
        <v>9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249</v>
      </c>
      <c r="C13" s="185">
        <v>108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250</v>
      </c>
      <c r="C14" s="185">
        <v>6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648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32.4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120</v>
      </c>
      <c r="L18" s="207" t="s">
        <v>138</v>
      </c>
      <c r="M18" s="207" t="s">
        <v>247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58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303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29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170</v>
      </c>
      <c r="K25" s="203" t="s">
        <v>43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304</v>
      </c>
      <c r="D26" s="172"/>
      <c r="E26" s="172"/>
      <c r="F26" s="219"/>
      <c r="J26" s="212" t="s">
        <v>172</v>
      </c>
      <c r="K26" s="203" t="s">
        <v>43</v>
      </c>
      <c r="L26" s="203" t="s">
        <v>29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305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306</v>
      </c>
      <c r="D28" s="157"/>
      <c r="E28" s="157"/>
      <c r="F28" s="219"/>
      <c r="J28" s="212" t="s">
        <v>175</v>
      </c>
      <c r="K28" s="203" t="s">
        <v>43</v>
      </c>
      <c r="L28" s="203" t="s">
        <v>29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307</v>
      </c>
      <c r="D29" s="157"/>
      <c r="E29" s="157"/>
      <c r="F29" s="219"/>
      <c r="J29" s="212" t="s">
        <v>176</v>
      </c>
      <c r="K29" s="203" t="s">
        <v>43</v>
      </c>
      <c r="L29" s="203" t="s">
        <v>20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308</v>
      </c>
      <c r="D30" s="157"/>
      <c r="E30" s="157"/>
      <c r="F30" s="219"/>
      <c r="J30" s="220" t="s">
        <v>177</v>
      </c>
      <c r="K30" s="221" t="s">
        <v>43</v>
      </c>
      <c r="L30" s="221" t="s">
        <v>29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309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310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311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251</v>
      </c>
      <c r="B34" s="224"/>
      <c r="C34" s="157" t="s">
        <v>312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252</v>
      </c>
      <c r="B35" s="224"/>
      <c r="C35" s="172" t="s">
        <v>313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255</v>
      </c>
      <c r="B36" s="224"/>
      <c r="C36" s="172" t="s">
        <v>256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257</v>
      </c>
      <c r="B37" s="234"/>
      <c r="C37" s="193" t="s">
        <v>258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259</v>
      </c>
      <c r="H41" s="121" t="s">
        <v>243</v>
      </c>
      <c r="I41" s="122"/>
      <c r="J41" s="123"/>
      <c r="K41" s="123"/>
      <c r="L41" s="123"/>
      <c r="M41" s="123"/>
      <c r="Q41" s="124" t="s">
        <v>260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262</v>
      </c>
      <c r="B47" s="253"/>
      <c r="C47" s="253"/>
      <c r="D47" s="253"/>
      <c r="E47" s="253"/>
      <c r="F47" s="253"/>
      <c r="G47" s="254"/>
      <c r="H47" s="255" t="s">
        <v>263</v>
      </c>
      <c r="I47" s="256" t="s">
        <v>264</v>
      </c>
      <c r="J47" s="257"/>
      <c r="K47" s="258" t="s">
        <v>265</v>
      </c>
      <c r="L47" s="259"/>
      <c r="M47" s="260" t="s">
        <v>266</v>
      </c>
      <c r="N47" s="259"/>
      <c r="O47" s="260" t="s">
        <v>267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268</v>
      </c>
      <c r="B49" s="271" t="s">
        <v>269</v>
      </c>
      <c r="C49" s="272" t="s">
        <v>121</v>
      </c>
      <c r="D49" s="273" t="s">
        <v>270</v>
      </c>
      <c r="E49" s="274" t="s">
        <v>271</v>
      </c>
      <c r="F49" s="274" t="s">
        <v>272</v>
      </c>
      <c r="G49" s="274" t="s">
        <v>273</v>
      </c>
      <c r="H49" s="275"/>
      <c r="I49" s="276" t="s">
        <v>274</v>
      </c>
      <c r="J49" s="276" t="s">
        <v>275</v>
      </c>
      <c r="K49" s="277" t="s">
        <v>274</v>
      </c>
      <c r="L49" s="278" t="s">
        <v>275</v>
      </c>
      <c r="M49" s="277" t="s">
        <v>274</v>
      </c>
      <c r="N49" s="278" t="s">
        <v>275</v>
      </c>
      <c r="O49" s="277" t="s">
        <v>274</v>
      </c>
      <c r="P49" s="278" t="s">
        <v>275</v>
      </c>
      <c r="Q49" s="279" t="s">
        <v>276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277</v>
      </c>
      <c r="B51" s="288" t="s">
        <v>277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/>
      <c r="O51" s="294"/>
      <c r="P51" s="295"/>
      <c r="Q51" s="292">
        <v>1</v>
      </c>
    </row>
    <row r="52" spans="1:17" ht="11.25">
      <c r="A52" s="296" t="s">
        <v>278</v>
      </c>
      <c r="B52" s="297" t="s">
        <v>279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280</v>
      </c>
      <c r="B53" s="297" t="s">
        <v>281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282</v>
      </c>
      <c r="B54" s="297" t="s">
        <v>283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 t="s">
        <v>164</v>
      </c>
      <c r="L54" s="303">
        <v>3</v>
      </c>
      <c r="M54" s="302"/>
      <c r="N54" s="303"/>
      <c r="O54" s="302"/>
      <c r="P54" s="303"/>
      <c r="Q54" s="301">
        <v>1</v>
      </c>
    </row>
    <row r="55" spans="1:17" ht="33.75">
      <c r="A55" s="296" t="s">
        <v>284</v>
      </c>
      <c r="B55" s="297" t="s">
        <v>285</v>
      </c>
      <c r="C55" s="304" t="s">
        <v>43</v>
      </c>
      <c r="D55" s="299">
        <v>7</v>
      </c>
      <c r="E55" s="299">
        <v>93</v>
      </c>
      <c r="F55" s="300" t="s">
        <v>128</v>
      </c>
      <c r="G55" s="301" t="str">
        <f t="shared" si="0"/>
        <v>3</v>
      </c>
      <c r="H55" s="293"/>
      <c r="I55" s="301" t="s">
        <v>286</v>
      </c>
      <c r="J55" s="301">
        <v>1</v>
      </c>
      <c r="K55" s="302" t="s">
        <v>287</v>
      </c>
      <c r="L55" s="303">
        <v>3</v>
      </c>
      <c r="M55" s="302"/>
      <c r="N55" s="303"/>
      <c r="O55" s="302"/>
      <c r="P55" s="303"/>
      <c r="Q55" s="301">
        <v>8</v>
      </c>
    </row>
    <row r="56" spans="1:17" ht="33.75">
      <c r="A56" s="296" t="s">
        <v>288</v>
      </c>
      <c r="B56" s="297" t="s">
        <v>289</v>
      </c>
      <c r="C56" s="304" t="s">
        <v>48</v>
      </c>
      <c r="D56" s="299">
        <v>6</v>
      </c>
      <c r="E56" s="299">
        <v>2</v>
      </c>
      <c r="F56" s="300" t="s">
        <v>123</v>
      </c>
      <c r="G56" s="301">
        <f t="shared" si="0"/>
      </c>
      <c r="H56" s="293"/>
      <c r="I56" s="301"/>
      <c r="J56" s="301"/>
      <c r="K56" s="302" t="s">
        <v>165</v>
      </c>
      <c r="L56" s="303">
        <v>3</v>
      </c>
      <c r="M56" s="302"/>
      <c r="N56" s="303"/>
      <c r="O56" s="302"/>
      <c r="P56" s="303"/>
      <c r="Q56" s="301">
        <v>1</v>
      </c>
    </row>
    <row r="57" spans="1:17" ht="22.5">
      <c r="A57" s="296" t="s">
        <v>290</v>
      </c>
      <c r="B57" s="297" t="s">
        <v>291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292</v>
      </c>
      <c r="B58" s="297" t="s">
        <v>293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>
        <v>2</v>
      </c>
      <c r="M58" s="302" t="s">
        <v>166</v>
      </c>
      <c r="N58" s="303">
        <v>3</v>
      </c>
      <c r="O58" s="302"/>
      <c r="P58" s="303"/>
      <c r="Q58" s="301">
        <v>1</v>
      </c>
    </row>
    <row r="59" spans="1:17" ht="22.5">
      <c r="A59" s="296" t="s">
        <v>294</v>
      </c>
      <c r="B59" s="297" t="s">
        <v>295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296</v>
      </c>
      <c r="B60" s="297" t="s">
        <v>297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3</v>
      </c>
      <c r="O60" s="302"/>
      <c r="P60" s="303"/>
      <c r="Q60" s="301">
        <v>0</v>
      </c>
    </row>
    <row r="61" spans="1:17" ht="11.25">
      <c r="A61" s="296" t="s">
        <v>298</v>
      </c>
      <c r="B61" s="297" t="s">
        <v>298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299</v>
      </c>
      <c r="B62" s="306" t="s">
        <v>300</v>
      </c>
      <c r="C62" s="307" t="s">
        <v>72</v>
      </c>
      <c r="D62" s="308">
        <v>0</v>
      </c>
      <c r="E62" s="308">
        <v>1</v>
      </c>
      <c r="F62" s="309" t="s">
        <v>123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276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41:B41"/>
    <mergeCell ref="A28:B28"/>
    <mergeCell ref="A26:B26"/>
    <mergeCell ref="A27:B27"/>
    <mergeCell ref="A29:B29"/>
    <mergeCell ref="A30:B30"/>
    <mergeCell ref="G6:G8"/>
    <mergeCell ref="F6:F8"/>
    <mergeCell ref="D6:D8"/>
    <mergeCell ref="A31:B31"/>
    <mergeCell ref="A23:B23"/>
    <mergeCell ref="A24:B24"/>
    <mergeCell ref="A25:B25"/>
    <mergeCell ref="A1:B1"/>
    <mergeCell ref="A6:A8"/>
    <mergeCell ref="B6:B8"/>
    <mergeCell ref="C6:C8"/>
    <mergeCell ref="H6:H8"/>
    <mergeCell ref="O46:P46"/>
    <mergeCell ref="K46:L46"/>
    <mergeCell ref="J1:K1"/>
    <mergeCell ref="H41:I41"/>
    <mergeCell ref="J5:P5"/>
    <mergeCell ref="O47:P47"/>
    <mergeCell ref="I47:J47"/>
    <mergeCell ref="I46:J46"/>
    <mergeCell ref="L33:M33"/>
    <mergeCell ref="M47:N47"/>
    <mergeCell ref="I48:J48"/>
    <mergeCell ref="K47:L47"/>
    <mergeCell ref="M46:N46"/>
    <mergeCell ref="E6:E8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63:J63"/>
    <mergeCell ref="D49:D50"/>
    <mergeCell ref="A47:G48"/>
    <mergeCell ref="C49:C50"/>
    <mergeCell ref="H47:H48"/>
    <mergeCell ref="I49:I50"/>
    <mergeCell ref="A49:A50"/>
    <mergeCell ref="K63:L63"/>
    <mergeCell ref="J49:J50"/>
    <mergeCell ref="K48:L48"/>
    <mergeCell ref="G49:G50"/>
    <mergeCell ref="F49:F50"/>
    <mergeCell ref="K49:K50"/>
    <mergeCell ref="E49:E50"/>
    <mergeCell ref="Q49:Q50"/>
    <mergeCell ref="M63:N63"/>
    <mergeCell ref="O63:P63"/>
    <mergeCell ref="L49:L50"/>
    <mergeCell ref="P49:P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2013-04-18T13:21:38Z</dcterms:created>
  <dcterms:modified xsi:type="dcterms:W3CDTF">2013-04-18T13:21:40Z</dcterms:modified>
  <cp:category/>
  <cp:version/>
  <cp:contentType/>
  <cp:contentStatus/>
</cp:coreProperties>
</file>