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CROP\19013_CROP_exports\"/>
    </mc:Choice>
  </mc:AlternateContent>
  <xr:revisionPtr revIDLastSave="0" documentId="13_ncr:1_{E414A875-CD8B-4ACE-923E-9EA4521EB6C0}" xr6:coauthVersionLast="44" xr6:coauthVersionMax="44" xr10:uidLastSave="{00000000-0000-0000-0000-000000000000}"/>
  <bookViews>
    <workbookView xWindow="-120" yWindow="-120" windowWidth="24240" windowHeight="13140" xr2:uid="{E9D33B1F-71C1-4C77-A3D1-A57D0BB8D9E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<sst xmlns="http://schemas.openxmlformats.org/spreadsheetml/2006/main" count="630" uniqueCount="320">
  <si>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</si>
  <si>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</si>
  <si>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</si>
  <si>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</si>
  <si>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</si>
  <si>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</si>
  <si>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</si>
  <si>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</si>
  <si>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</si>
  <si>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</si>
  <si>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</si>
  <si>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</si>
  <si>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</si>
  <si>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CROP</t>
  </si>
  <si>
    <t>RUISSEAU DE CROP A LAVAL</t>
  </si>
  <si>
    <t>28/02/2019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</si>
  <si>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</si>
  <si>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</si>
  <si>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</si>
  <si>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</si>
  <si>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</si>
  <si>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</si>
  <si>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</si>
  <si>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</si>
  <si>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</si>
  <si>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</si>
  <si>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</si>
  <si>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</si>
  <si>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</si>
  <si>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</si>
  <si>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</si>
  <si>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</si>
  <si>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</si>
  <si>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</si>
  <si>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</si>
  <si>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</si>
  <si>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</si>
  <si>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</si>
  <si>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</si>
  <si>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</si>
  <si>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</si>
  <si>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</si>
  <si>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</si>
  <si>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</si>
  <si>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</si>
  <si>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</si>
  <si>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</si>
  <si>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</si>
  <si>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</si>
  <si>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</si>
  <si>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</si>
  <si>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</si>
  <si>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</si>
  <si>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</si>
  <si>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</t>
  </si>
  <si>
    <t>N6</t>
  </si>
  <si>
    <t>B</t>
  </si>
  <si>
    <t>Nom de la rivière</t>
  </si>
  <si>
    <t>P6</t>
  </si>
  <si>
    <t>S24</t>
  </si>
  <si>
    <t>N5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</si>
  <si>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</si>
  <si>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</si>
  <si>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</si>
  <si>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</si>
  <si>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</si>
  <si>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</si>
  <si>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</si>
  <si>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</si>
  <si>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</si>
  <si>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</si>
  <si>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</si>
  <si>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</si>
  <si>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</si>
  <si>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</si>
  <si>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</si>
  <si>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</si>
  <si>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</si>
  <si>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</si>
  <si>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</si>
  <si>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</si>
  <si>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</si>
  <si>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</si>
  <si>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</si>
  <si>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</si>
  <si>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</si>
  <si>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</si>
  <si>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</si>
  <si>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</si>
  <si>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</si>
  <si>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</si>
  <si>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</si>
  <si>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</si>
  <si>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</si>
  <si>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</si>
  <si>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</si>
  <si>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</si>
  <si>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</si>
  <si>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</si>
  <si>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</si>
  <si>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</si>
  <si>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</si>
  <si>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</si>
  <si>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</si>
  <si>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</si>
  <si>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</si>
  <si>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</si>
  <si>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</si>
  <si>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</si>
  <si>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</si>
  <si>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</si>
  <si>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</si>
  <si>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</si>
  <si>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</si>
  <si>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</si>
  <si>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</si>
  <si>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D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</si>
  <si>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</si>
  <si>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</si>
  <si>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</si>
  <si>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</si>
  <si>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</si>
  <si>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</si>
  <si>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</si>
  <si>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</si>
  <si>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</si>
  <si>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</si>
  <si>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</si>
  <si>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</si>
  <si>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</si>
  <si>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</si>
  <si>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</si>
  <si>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</si>
  <si>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</si>
  <si>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</si>
  <si>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</si>
  <si>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</si>
  <si>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</si>
  <si>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</si>
  <si>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</si>
  <si>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</si>
  <si>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</si>
  <si>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</si>
  <si>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</si>
  <si>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</si>
  <si>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</si>
  <si>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</si>
  <si>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</si>
  <si>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</si>
  <si>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</si>
  <si>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</si>
  <si>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</si>
  <si>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</si>
  <si>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</si>
  <si>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</si>
  <si>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</si>
  <si>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</si>
  <si>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</si>
  <si>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</si>
  <si>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</si>
  <si>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</si>
  <si>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</si>
  <si>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</si>
  <si>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</si>
  <si>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</si>
  <si>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</si>
  <si>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</si>
  <si>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</si>
  <si>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</si>
  <si>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</si>
  <si>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</si>
  <si>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</si>
  <si>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</si>
  <si>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</si>
  <si>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</si>
  <si>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</si>
  <si>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</si>
  <si>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</si>
  <si>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</si>
  <si>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</si>
  <si>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</si>
  <si>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</si>
  <si>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</si>
  <si>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</si>
  <si>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</si>
  <si>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</si>
  <si>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</si>
  <si>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</si>
  <si>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</si>
  <si>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</si>
  <si>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</si>
  <si>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</si>
  <si>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</si>
  <si>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06141520</t>
  </si>
  <si>
    <t>LAVAL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</si>
  <si>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</si>
  <si>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</si>
  <si>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</si>
  <si>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</si>
  <si>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</si>
  <si>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</si>
  <si>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</si>
  <si>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</si>
  <si>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</si>
  <si>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</si>
  <si>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</si>
  <si>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</si>
  <si>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</si>
  <si>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</si>
  <si>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</si>
  <si>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</si>
  <si>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</si>
  <si>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</si>
  <si>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</si>
  <si>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</si>
  <si>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</si>
  <si>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</si>
  <si>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</si>
  <si>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</si>
  <si>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</si>
  <si>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</si>
  <si>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</si>
  <si>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</si>
  <si>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</si>
  <si>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</si>
  <si>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</si>
  <si>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</si>
  <si>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</si>
  <si>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</si>
  <si>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</si>
  <si>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</si>
  <si>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</si>
  <si>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</si>
  <si>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</si>
  <si>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</si>
  <si>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</si>
  <si>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</si>
  <si>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</si>
  <si>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</si>
  <si>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</si>
  <si>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</si>
  <si>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</si>
  <si>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</si>
  <si>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Chloroperlidae</t>
  </si>
  <si>
    <t>169</t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</si>
  <si>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</si>
  <si>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</si>
  <si>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</si>
  <si>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</si>
  <si>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</si>
  <si>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</si>
  <si>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</si>
  <si>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</si>
  <si>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</si>
  <si>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</si>
  <si>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</si>
  <si>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</si>
  <si>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Dictyogenus</t>
  </si>
  <si>
    <t>132</t>
  </si>
  <si>
    <t>Isoperla</t>
  </si>
  <si>
    <t>140</t>
  </si>
  <si>
    <t>Rhabdiopteryx</t>
  </si>
  <si>
    <t>10</t>
  </si>
  <si>
    <t>Glossosoma</t>
  </si>
  <si>
    <t>190</t>
  </si>
  <si>
    <t>Lithax</t>
  </si>
  <si>
    <t>289</t>
  </si>
  <si>
    <t>Hydropsyche</t>
  </si>
  <si>
    <t>212</t>
  </si>
  <si>
    <t>sF. Drusinae</t>
  </si>
  <si>
    <t>3120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</si>
  <si>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</si>
  <si>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</si>
  <si>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</si>
  <si>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</si>
  <si>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</si>
  <si>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</si>
  <si>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</si>
  <si>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</si>
  <si>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</si>
  <si>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</si>
  <si>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</si>
  <si>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</si>
  <si>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</si>
  <si>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</si>
  <si>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</si>
  <si>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</si>
  <si>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</si>
  <si>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</si>
  <si>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Limnius</t>
  </si>
  <si>
    <t>623</t>
  </si>
  <si>
    <t>Elodes</t>
  </si>
  <si>
    <t>636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</si>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</sst>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CD1A334-4BEA-4F8F-88AD-8B91EA148CF1}"/>
    <cellStyle name="Normal_résultats" xfId="1" xr:uid="{D146A794-0A91-4AFA-BA75-787E4E45C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CROP/19013_CROP_28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CROP</v>
          </cell>
          <cell r="L5">
            <v>43524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D03D-C42F-4AD8-87AE-C801FFC1845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6141520</v>
      </c>
      <c r="B6" s="27" t="s">
        <v>13</v>
      </c>
      <c r="C6" s="27" t="s">
        <v>14</v>
      </c>
      <c r="D6" s="28" t="s">
        <v>15</v>
      </c>
      <c r="E6" s="27">
        <v>933681.20390008052</v>
      </c>
      <c r="F6" s="27">
        <v>6463699.8543014433</v>
      </c>
      <c r="G6" s="27">
        <v>933625.90156234417</v>
      </c>
      <c r="H6" s="29">
        <v>6463771.1182470657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4.5428571428571427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458.82857142857142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22.941428571428574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60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64</v>
      </c>
      <c r="L25" s="82" t="s">
        <v>55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67</v>
      </c>
      <c r="L26" s="82" t="s">
        <v>55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68</v>
      </c>
      <c r="D27" s="36"/>
      <c r="E27" s="36"/>
      <c r="F27" s="101"/>
      <c r="J27" s="94" t="s">
        <v>69</v>
      </c>
      <c r="K27" s="82" t="s">
        <v>59</v>
      </c>
      <c r="L27" s="82" t="s">
        <v>55</v>
      </c>
      <c r="M27" s="82" t="s">
        <v>70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71</v>
      </c>
      <c r="D28" s="36"/>
      <c r="E28" s="36"/>
      <c r="F28" s="101"/>
      <c r="J28" s="94" t="s">
        <v>72</v>
      </c>
      <c r="K28" s="82" t="s">
        <v>67</v>
      </c>
      <c r="L28" s="82" t="s">
        <v>60</v>
      </c>
      <c r="M28" s="82" t="s">
        <v>70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73</v>
      </c>
      <c r="D29" s="36"/>
      <c r="E29" s="36"/>
      <c r="F29" s="101"/>
      <c r="J29" s="94" t="s">
        <v>74</v>
      </c>
      <c r="K29" s="82" t="s">
        <v>67</v>
      </c>
      <c r="L29" s="82" t="s">
        <v>47</v>
      </c>
      <c r="M29" s="82" t="s">
        <v>70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67</v>
      </c>
      <c r="L30" s="103" t="s">
        <v>43</v>
      </c>
      <c r="M30" s="103" t="s">
        <v>70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43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47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60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55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55</v>
      </c>
      <c r="J46" s="127"/>
      <c r="K46" s="128" t="s">
        <v>60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81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54</v>
      </c>
      <c r="D51" s="163">
        <v>11</v>
      </c>
      <c r="E51" s="163">
        <v>10</v>
      </c>
      <c r="F51" s="164" t="s">
        <v>116</v>
      </c>
      <c r="G51" s="165"/>
      <c r="H51" s="156"/>
      <c r="I51" s="165" t="s">
        <v>53</v>
      </c>
      <c r="J51" s="165">
        <v>3</v>
      </c>
      <c r="K51" s="166"/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42</v>
      </c>
      <c r="D53" s="171">
        <v>9</v>
      </c>
      <c r="E53" s="171">
        <v>1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59</v>
      </c>
      <c r="D55" s="171">
        <v>7</v>
      </c>
      <c r="E55" s="171">
        <v>25</v>
      </c>
      <c r="F55" s="172" t="s">
        <v>116</v>
      </c>
      <c r="G55" s="173"/>
      <c r="H55" s="156"/>
      <c r="I55" s="173" t="s">
        <v>69</v>
      </c>
      <c r="J55" s="173">
        <v>3</v>
      </c>
      <c r="K55" s="174" t="s">
        <v>58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64</v>
      </c>
      <c r="D56" s="171">
        <v>6</v>
      </c>
      <c r="E56" s="171">
        <v>10</v>
      </c>
      <c r="F56" s="172" t="s">
        <v>116</v>
      </c>
      <c r="G56" s="173"/>
      <c r="H56" s="156"/>
      <c r="I56" s="173" t="s">
        <v>63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49</v>
      </c>
      <c r="D57" s="171">
        <v>5</v>
      </c>
      <c r="E57" s="171">
        <v>2</v>
      </c>
      <c r="F57" s="172" t="s">
        <v>122</v>
      </c>
      <c r="G57" s="173"/>
      <c r="H57" s="156"/>
      <c r="I57" s="173"/>
      <c r="J57" s="173"/>
      <c r="K57" s="174"/>
      <c r="L57" s="175">
        <v>1</v>
      </c>
      <c r="M57" s="174"/>
      <c r="N57" s="175">
        <v>2</v>
      </c>
      <c r="O57" s="174" t="s">
        <v>48</v>
      </c>
      <c r="P57" s="175">
        <v>3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51</v>
      </c>
      <c r="D60" s="171">
        <v>2</v>
      </c>
      <c r="E60" s="171">
        <v>2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67</v>
      </c>
      <c r="D62" s="180">
        <v>0</v>
      </c>
      <c r="E62" s="180">
        <v>49</v>
      </c>
      <c r="F62" s="181" t="s">
        <v>116</v>
      </c>
      <c r="G62" s="182"/>
      <c r="H62" s="156"/>
      <c r="I62" s="182" t="s">
        <v>66</v>
      </c>
      <c r="J62" s="182">
        <v>4</v>
      </c>
      <c r="K62" s="183" t="s">
        <v>72</v>
      </c>
      <c r="L62" s="184">
        <v>3</v>
      </c>
      <c r="M62" s="183" t="s">
        <v>74</v>
      </c>
      <c r="N62" s="184">
        <v>2</v>
      </c>
      <c r="O62" s="183" t="s">
        <v>76</v>
      </c>
      <c r="P62" s="184">
        <v>1</v>
      </c>
      <c r="Q62" s="182">
        <v>4</v>
      </c>
    </row>
    <row r="63" spans="1:256" ht="27.75" customHeight="1" thickBot="1">
      <c r="H63" s="185" t="s">
        <v>114</v>
      </c>
      <c r="I63" s="186">
        <v>4</v>
      </c>
      <c r="J63" s="187"/>
      <c r="K63" s="186">
        <v>2</v>
      </c>
      <c r="L63" s="187"/>
      <c r="M63" s="186">
        <v>2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1355553-1B60-4BA4-B11B-B094536D4414}">
      <formula1>0</formula1>
      <formula2>50</formula2>
    </dataValidation>
    <dataValidation type="date" allowBlank="1" showErrorMessage="1" errorTitle="Date du prélèvement (jj/mm/aaaa)" sqref="D6:H6" xr:uid="{7C7515BC-0468-4B5B-82E6-3882E440119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831B-BFAC-4A3F-9A23-0FA9E3FF03A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38206</v>
      </c>
      <c r="G23" s="235">
        <v>933623</v>
      </c>
      <c r="H23" s="235">
        <v>6463775</v>
      </c>
      <c r="I23" s="235">
        <v>949</v>
      </c>
      <c r="J23" s="235" t="s">
        <v>195</v>
      </c>
      <c r="K23" s="234">
        <v>933681.20390008052</v>
      </c>
      <c r="L23" s="234">
        <v>6463699.8543014433</v>
      </c>
      <c r="M23" s="234">
        <v>933625.90156234417</v>
      </c>
      <c r="N23" s="234">
        <v>6463771.1182470657</v>
      </c>
      <c r="O23" s="235">
        <v>5.6</v>
      </c>
      <c r="P23" s="235">
        <v>101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CROP_2019-02-28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81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06141520</v>
      </c>
      <c r="B39" s="278" t="str">
        <f>C23</f>
        <v>CROP</v>
      </c>
      <c r="C39" s="278" t="str">
        <f>D23</f>
        <v>RUISSEAU DE CROP A LAVAL</v>
      </c>
      <c r="D39" s="279" t="str">
        <f>D26</f>
        <v>28/02/2019</v>
      </c>
      <c r="E39" s="280">
        <v>4.5428571428571427</v>
      </c>
      <c r="F39" s="281" t="s">
        <v>214</v>
      </c>
      <c r="G39" s="282" t="s">
        <v>54</v>
      </c>
      <c r="H39" s="283">
        <v>10</v>
      </c>
      <c r="I39" s="283" t="s">
        <v>116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42</v>
      </c>
      <c r="H41" s="284">
        <v>1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46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59</v>
      </c>
      <c r="H43" s="284">
        <v>25</v>
      </c>
      <c r="I43" s="283" t="s">
        <v>116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64</v>
      </c>
      <c r="H44" s="284">
        <v>10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49</v>
      </c>
      <c r="H45" s="284">
        <v>2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51</v>
      </c>
      <c r="H48" s="284">
        <v>2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67</v>
      </c>
      <c r="H50" s="287">
        <v>49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43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47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60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55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06141520</v>
      </c>
      <c r="B66" s="308" t="str">
        <f>D26</f>
        <v>28/02/2019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06141520</v>
      </c>
      <c r="B67" s="311" t="str">
        <f>+B$66</f>
        <v>28/02/2019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06141520</v>
      </c>
      <c r="B68" s="311" t="str">
        <f t="shared" si="0"/>
        <v>28/02/2019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06141520</v>
      </c>
      <c r="B69" s="311" t="str">
        <f t="shared" si="0"/>
        <v>28/02/2019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06141520</v>
      </c>
      <c r="B70" s="311" t="str">
        <f t="shared" si="0"/>
        <v>28/02/2019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06141520</v>
      </c>
      <c r="B71" s="311" t="str">
        <f t="shared" si="0"/>
        <v>28/02/2019</v>
      </c>
      <c r="C71" s="309" t="s">
        <v>58</v>
      </c>
      <c r="D71" s="283" t="s">
        <v>59</v>
      </c>
      <c r="E71" s="283" t="s">
        <v>60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06141520</v>
      </c>
      <c r="B72" s="311" t="str">
        <f t="shared" si="0"/>
        <v>28/02/2019</v>
      </c>
      <c r="C72" s="309" t="s">
        <v>63</v>
      </c>
      <c r="D72" s="283" t="s">
        <v>64</v>
      </c>
      <c r="E72" s="283" t="s">
        <v>55</v>
      </c>
      <c r="F72" s="283" t="s">
        <v>56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06141520</v>
      </c>
      <c r="B73" s="311" t="str">
        <f t="shared" si="0"/>
        <v>28/02/2019</v>
      </c>
      <c r="C73" s="309" t="s">
        <v>66</v>
      </c>
      <c r="D73" s="283" t="s">
        <v>67</v>
      </c>
      <c r="E73" s="283" t="s">
        <v>55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06141520</v>
      </c>
      <c r="B74" s="311" t="str">
        <f t="shared" si="0"/>
        <v>28/02/2019</v>
      </c>
      <c r="C74" s="309" t="s">
        <v>69</v>
      </c>
      <c r="D74" s="283" t="s">
        <v>59</v>
      </c>
      <c r="E74" s="283" t="s">
        <v>55</v>
      </c>
      <c r="F74" s="283" t="s">
        <v>70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06141520</v>
      </c>
      <c r="B75" s="311" t="str">
        <f t="shared" si="0"/>
        <v>28/02/2019</v>
      </c>
      <c r="C75" s="309" t="s">
        <v>72</v>
      </c>
      <c r="D75" s="283" t="s">
        <v>67</v>
      </c>
      <c r="E75" s="283" t="s">
        <v>60</v>
      </c>
      <c r="F75" s="283" t="s">
        <v>70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06141520</v>
      </c>
      <c r="B76" s="311" t="str">
        <f t="shared" si="0"/>
        <v>28/02/2019</v>
      </c>
      <c r="C76" s="309" t="s">
        <v>74</v>
      </c>
      <c r="D76" s="283" t="s">
        <v>67</v>
      </c>
      <c r="E76" s="283" t="s">
        <v>47</v>
      </c>
      <c r="F76" s="283" t="s">
        <v>70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06141520</v>
      </c>
      <c r="B77" s="311" t="str">
        <f t="shared" si="0"/>
        <v>28/02/2019</v>
      </c>
      <c r="C77" s="309" t="s">
        <v>76</v>
      </c>
      <c r="D77" s="283" t="s">
        <v>67</v>
      </c>
      <c r="E77" s="283" t="s">
        <v>43</v>
      </c>
      <c r="F77" s="283" t="s">
        <v>70</v>
      </c>
      <c r="G77" s="284">
        <v>20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70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06141520</v>
      </c>
      <c r="B88" s="330" t="str">
        <f>D26</f>
        <v>28/02/2019</v>
      </c>
      <c r="C88" s="284" t="s">
        <v>243</v>
      </c>
      <c r="D88" s="331" t="s">
        <v>244</v>
      </c>
      <c r="E88" s="284">
        <v>5</v>
      </c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06141520</v>
      </c>
      <c r="B89" s="311" t="str">
        <f>+B$88</f>
        <v>28/02/2019</v>
      </c>
      <c r="C89" s="284" t="s">
        <v>245</v>
      </c>
      <c r="D89" s="331" t="s">
        <v>246</v>
      </c>
      <c r="E89" s="284"/>
      <c r="F89" s="284">
        <v>4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06141520</v>
      </c>
      <c r="B90" s="311" t="str">
        <f t="shared" si="1"/>
        <v>28/02/2019</v>
      </c>
      <c r="C90" s="284" t="s">
        <v>247</v>
      </c>
      <c r="D90" s="331" t="s">
        <v>248</v>
      </c>
      <c r="E90" s="284">
        <v>65</v>
      </c>
      <c r="F90" s="284">
        <v>100</v>
      </c>
      <c r="G90" s="284">
        <v>48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06141520</v>
      </c>
      <c r="B91" s="311" t="str">
        <f t="shared" si="1"/>
        <v>28/02/2019</v>
      </c>
      <c r="C91" s="284" t="s">
        <v>249</v>
      </c>
      <c r="D91" s="331" t="s">
        <v>250</v>
      </c>
      <c r="E91" s="284">
        <v>40</v>
      </c>
      <c r="F91" s="284">
        <v>1</v>
      </c>
      <c r="G91" s="284">
        <v>30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06141520</v>
      </c>
      <c r="B92" s="311" t="str">
        <f t="shared" si="1"/>
        <v>28/02/2019</v>
      </c>
      <c r="C92" s="284" t="s">
        <v>251</v>
      </c>
      <c r="D92" s="331" t="s">
        <v>252</v>
      </c>
      <c r="E92" s="284">
        <v>10</v>
      </c>
      <c r="F92" s="284"/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06141520</v>
      </c>
      <c r="B93" s="311" t="str">
        <f t="shared" si="1"/>
        <v>28/02/2019</v>
      </c>
      <c r="C93" s="284" t="s">
        <v>253</v>
      </c>
      <c r="D93" s="331" t="s">
        <v>254</v>
      </c>
      <c r="E93" s="284">
        <v>26</v>
      </c>
      <c r="F93" s="284">
        <v>130</v>
      </c>
      <c r="G93" s="284">
        <v>34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06141520</v>
      </c>
      <c r="B94" s="311" t="str">
        <f t="shared" si="1"/>
        <v>28/02/2019</v>
      </c>
      <c r="C94" s="284" t="s">
        <v>255</v>
      </c>
      <c r="D94" s="331" t="s">
        <v>256</v>
      </c>
      <c r="E94" s="284">
        <v>1</v>
      </c>
      <c r="F94" s="284">
        <v>2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06141520</v>
      </c>
      <c r="B95" s="311" t="str">
        <f t="shared" si="1"/>
        <v>28/02/2019</v>
      </c>
      <c r="C95" s="284" t="s">
        <v>257</v>
      </c>
      <c r="D95" s="331" t="s">
        <v>258</v>
      </c>
      <c r="E95" s="284"/>
      <c r="F95" s="284">
        <v>6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06141520</v>
      </c>
      <c r="B96" s="311" t="str">
        <f t="shared" si="1"/>
        <v>28/02/2019</v>
      </c>
      <c r="C96" s="284" t="s">
        <v>259</v>
      </c>
      <c r="D96" s="331" t="s">
        <v>260</v>
      </c>
      <c r="E96" s="284">
        <v>3</v>
      </c>
      <c r="F96" s="284">
        <v>5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06141520</v>
      </c>
      <c r="B97" s="311" t="str">
        <f t="shared" si="1"/>
        <v>28/02/2019</v>
      </c>
      <c r="C97" s="284" t="s">
        <v>261</v>
      </c>
      <c r="D97" s="331" t="s">
        <v>262</v>
      </c>
      <c r="E97" s="284"/>
      <c r="F97" s="284">
        <v>46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06141520</v>
      </c>
      <c r="B98" s="311" t="str">
        <f t="shared" si="1"/>
        <v>28/02/2019</v>
      </c>
      <c r="C98" s="284" t="s">
        <v>263</v>
      </c>
      <c r="D98" s="331" t="s">
        <v>264</v>
      </c>
      <c r="E98" s="284">
        <v>11</v>
      </c>
      <c r="F98" s="284">
        <v>5</v>
      </c>
      <c r="G98" s="284">
        <v>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06141520</v>
      </c>
      <c r="B99" s="311" t="str">
        <f t="shared" si="1"/>
        <v>28/02/2019</v>
      </c>
      <c r="C99" s="284" t="s">
        <v>265</v>
      </c>
      <c r="D99" s="331" t="s">
        <v>266</v>
      </c>
      <c r="E99" s="284">
        <v>1</v>
      </c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06141520</v>
      </c>
      <c r="B100" s="311" t="str">
        <f t="shared" si="1"/>
        <v>28/02/2019</v>
      </c>
      <c r="C100" s="284" t="s">
        <v>267</v>
      </c>
      <c r="D100" s="331" t="s">
        <v>268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06141520</v>
      </c>
      <c r="B101" s="311" t="str">
        <f t="shared" si="1"/>
        <v>28/02/2019</v>
      </c>
      <c r="C101" s="284" t="s">
        <v>269</v>
      </c>
      <c r="D101" s="331" t="s">
        <v>270</v>
      </c>
      <c r="E101" s="284">
        <v>2</v>
      </c>
      <c r="F101" s="284">
        <v>4</v>
      </c>
      <c r="G101" s="284">
        <v>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06141520</v>
      </c>
      <c r="B102" s="311" t="str">
        <f t="shared" si="1"/>
        <v>28/02/2019</v>
      </c>
      <c r="C102" s="284" t="s">
        <v>271</v>
      </c>
      <c r="D102" s="331" t="s">
        <v>272</v>
      </c>
      <c r="E102" s="284">
        <v>52</v>
      </c>
      <c r="F102" s="284">
        <v>1</v>
      </c>
      <c r="G102" s="284">
        <v>12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06141520</v>
      </c>
      <c r="B103" s="311" t="str">
        <f t="shared" si="1"/>
        <v>28/02/2019</v>
      </c>
      <c r="C103" s="284" t="s">
        <v>273</v>
      </c>
      <c r="D103" s="331" t="s">
        <v>274</v>
      </c>
      <c r="E103" s="284">
        <v>5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06141520</v>
      </c>
      <c r="B104" s="311" t="str">
        <f t="shared" si="1"/>
        <v>28/02/2019</v>
      </c>
      <c r="C104" s="284" t="s">
        <v>275</v>
      </c>
      <c r="D104" s="331" t="s">
        <v>276</v>
      </c>
      <c r="E104" s="284"/>
      <c r="F104" s="284">
        <v>12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06141520</v>
      </c>
      <c r="B105" s="311" t="str">
        <f t="shared" si="1"/>
        <v>28/02/2019</v>
      </c>
      <c r="C105" s="284" t="s">
        <v>277</v>
      </c>
      <c r="D105" s="331" t="s">
        <v>278</v>
      </c>
      <c r="E105" s="284">
        <v>1</v>
      </c>
      <c r="F105" s="284">
        <v>14</v>
      </c>
      <c r="G105" s="284">
        <v>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06141520</v>
      </c>
      <c r="B106" s="311" t="str">
        <f t="shared" si="1"/>
        <v>28/02/2019</v>
      </c>
      <c r="C106" s="284" t="s">
        <v>279</v>
      </c>
      <c r="D106" s="331" t="s">
        <v>280</v>
      </c>
      <c r="E106" s="284">
        <v>22</v>
      </c>
      <c r="F106" s="284">
        <v>1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06141520</v>
      </c>
      <c r="B107" s="311" t="str">
        <f t="shared" si="1"/>
        <v>28/02/2019</v>
      </c>
      <c r="C107" s="284" t="s">
        <v>281</v>
      </c>
      <c r="D107" s="331" t="s">
        <v>282</v>
      </c>
      <c r="E107" s="284">
        <v>56</v>
      </c>
      <c r="F107" s="284">
        <v>130</v>
      </c>
      <c r="G107" s="284">
        <v>65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06141520</v>
      </c>
      <c r="B108" s="311" t="str">
        <f t="shared" si="1"/>
        <v>28/02/2019</v>
      </c>
      <c r="C108" s="284" t="s">
        <v>283</v>
      </c>
      <c r="D108" s="331" t="s">
        <v>284</v>
      </c>
      <c r="E108" s="284">
        <v>15</v>
      </c>
      <c r="F108" s="284">
        <v>5</v>
      </c>
      <c r="G108" s="284">
        <v>14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06141520</v>
      </c>
      <c r="B109" s="311" t="str">
        <f t="shared" si="1"/>
        <v>28/02/2019</v>
      </c>
      <c r="C109" s="284" t="s">
        <v>285</v>
      </c>
      <c r="D109" s="331" t="s">
        <v>286</v>
      </c>
      <c r="E109" s="284"/>
      <c r="F109" s="284">
        <v>8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06141520</v>
      </c>
      <c r="B110" s="311" t="str">
        <f t="shared" si="1"/>
        <v>28/02/2019</v>
      </c>
      <c r="C110" s="284" t="s">
        <v>287</v>
      </c>
      <c r="D110" s="331" t="s">
        <v>288</v>
      </c>
      <c r="E110" s="284"/>
      <c r="F110" s="284">
        <v>25</v>
      </c>
      <c r="G110" s="284">
        <v>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06141520</v>
      </c>
      <c r="B111" s="311" t="str">
        <f t="shared" si="1"/>
        <v>28/02/2019</v>
      </c>
      <c r="C111" s="284" t="s">
        <v>289</v>
      </c>
      <c r="D111" s="331" t="s">
        <v>290</v>
      </c>
      <c r="E111" s="284">
        <v>20</v>
      </c>
      <c r="F111" s="284">
        <v>8</v>
      </c>
      <c r="G111" s="284">
        <v>34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06141520</v>
      </c>
      <c r="B112" s="311" t="str">
        <f t="shared" si="1"/>
        <v>28/02/2019</v>
      </c>
      <c r="C112" s="284" t="s">
        <v>291</v>
      </c>
      <c r="D112" s="331" t="s">
        <v>292</v>
      </c>
      <c r="E112" s="284">
        <v>2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06141520</v>
      </c>
      <c r="B113" s="311" t="str">
        <f t="shared" si="1"/>
        <v>28/02/2019</v>
      </c>
      <c r="C113" s="284" t="s">
        <v>293</v>
      </c>
      <c r="D113" s="331" t="s">
        <v>294</v>
      </c>
      <c r="E113" s="284">
        <v>5</v>
      </c>
      <c r="F113" s="284">
        <v>3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06141520</v>
      </c>
      <c r="B114" s="311" t="str">
        <f t="shared" si="1"/>
        <v>28/02/2019</v>
      </c>
      <c r="C114" s="284" t="s">
        <v>295</v>
      </c>
      <c r="D114" s="331" t="s">
        <v>296</v>
      </c>
      <c r="E114" s="284">
        <v>7</v>
      </c>
      <c r="F114" s="284">
        <v>2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06141520</v>
      </c>
      <c r="B115" s="311" t="str">
        <f t="shared" si="1"/>
        <v>28/02/2019</v>
      </c>
      <c r="C115" s="284" t="s">
        <v>297</v>
      </c>
      <c r="D115" s="331" t="s">
        <v>298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06141520</v>
      </c>
      <c r="B116" s="311" t="str">
        <f t="shared" si="1"/>
        <v>28/02/2019</v>
      </c>
      <c r="C116" s="284" t="s">
        <v>299</v>
      </c>
      <c r="D116" s="331" t="s">
        <v>300</v>
      </c>
      <c r="E116" s="284">
        <v>9</v>
      </c>
      <c r="F116" s="284">
        <v>14</v>
      </c>
      <c r="G116" s="284">
        <v>20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06141520</v>
      </c>
      <c r="B117" s="311" t="str">
        <f t="shared" si="1"/>
        <v>28/02/2019</v>
      </c>
      <c r="C117" s="284" t="s">
        <v>301</v>
      </c>
      <c r="D117" s="331" t="s">
        <v>302</v>
      </c>
      <c r="E117" s="284">
        <v>3</v>
      </c>
      <c r="F117" s="284">
        <v>1</v>
      </c>
      <c r="G117" s="284">
        <v>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06141520</v>
      </c>
      <c r="B118" s="311" t="str">
        <f t="shared" si="1"/>
        <v>28/02/2019</v>
      </c>
      <c r="C118" s="284" t="s">
        <v>303</v>
      </c>
      <c r="D118" s="331" t="s">
        <v>304</v>
      </c>
      <c r="E118" s="284">
        <v>10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06141520</v>
      </c>
      <c r="B119" s="311" t="str">
        <f t="shared" si="1"/>
        <v>28/02/2019</v>
      </c>
      <c r="C119" s="284" t="s">
        <v>305</v>
      </c>
      <c r="D119" s="331" t="s">
        <v>306</v>
      </c>
      <c r="E119" s="284"/>
      <c r="F119" s="284">
        <v>1</v>
      </c>
      <c r="G119" s="284">
        <v>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06141520</v>
      </c>
      <c r="B120" s="311" t="str">
        <f t="shared" si="1"/>
        <v>28/02/2019</v>
      </c>
      <c r="C120" s="284" t="s">
        <v>307</v>
      </c>
      <c r="D120" s="331" t="s">
        <v>308</v>
      </c>
      <c r="E120" s="284"/>
      <c r="F120" s="284">
        <v>10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06141520</v>
      </c>
      <c r="B121" s="311" t="str">
        <f t="shared" si="1"/>
        <v>28/02/2019</v>
      </c>
      <c r="C121" s="284" t="s">
        <v>309</v>
      </c>
      <c r="D121" s="331" t="s">
        <v>310</v>
      </c>
      <c r="E121" s="284">
        <v>33</v>
      </c>
      <c r="F121" s="284">
        <v>4</v>
      </c>
      <c r="G121" s="284">
        <v>11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06141520</v>
      </c>
      <c r="B122" s="311" t="str">
        <f t="shared" si="2"/>
        <v>28/02/2019</v>
      </c>
      <c r="C122" s="284" t="s">
        <v>311</v>
      </c>
      <c r="D122" s="331" t="s">
        <v>312</v>
      </c>
      <c r="E122" s="284" t="s">
        <v>313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06141520</v>
      </c>
      <c r="B123" s="311" t="str">
        <f t="shared" si="2"/>
        <v>28/02/2019</v>
      </c>
      <c r="C123" s="284" t="s">
        <v>314</v>
      </c>
      <c r="D123" s="331" t="s">
        <v>315</v>
      </c>
      <c r="E123" s="284" t="s">
        <v>313</v>
      </c>
      <c r="F123" s="284" t="s">
        <v>313</v>
      </c>
      <c r="G123" s="284" t="s">
        <v>313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06141520</v>
      </c>
      <c r="B124" s="311" t="str">
        <f t="shared" si="2"/>
        <v>28/02/2019</v>
      </c>
      <c r="C124" s="284" t="s">
        <v>316</v>
      </c>
      <c r="D124" s="331" t="s">
        <v>317</v>
      </c>
      <c r="E124" s="284">
        <v>5</v>
      </c>
      <c r="F124" s="284"/>
      <c r="G124" s="284">
        <v>10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06141520</v>
      </c>
      <c r="B125" s="311" t="str">
        <f t="shared" si="2"/>
        <v>28/02/2019</v>
      </c>
      <c r="C125" s="284" t="s">
        <v>318</v>
      </c>
      <c r="D125" s="331" t="s">
        <v>319</v>
      </c>
      <c r="E125" s="284">
        <v>125</v>
      </c>
      <c r="F125" s="284">
        <v>21</v>
      </c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06141520</v>
      </c>
      <c r="B126" s="311" t="str">
        <f t="shared" si="2"/>
        <v>28/02/2019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06141520</v>
      </c>
      <c r="B127" s="311" t="str">
        <f t="shared" si="2"/>
        <v>28/02/2019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06141520</v>
      </c>
      <c r="B128" s="311" t="str">
        <f t="shared" si="2"/>
        <v>28/02/2019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06141520</v>
      </c>
      <c r="B129" s="311" t="str">
        <f t="shared" si="2"/>
        <v>28/02/2019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06141520</v>
      </c>
      <c r="B130" s="311" t="str">
        <f t="shared" si="2"/>
        <v>28/02/2019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06141520</v>
      </c>
      <c r="B131" s="311" t="str">
        <f t="shared" si="2"/>
        <v>28/02/2019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06141520</v>
      </c>
      <c r="B132" s="311" t="str">
        <f t="shared" si="2"/>
        <v>28/02/2019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06141520</v>
      </c>
      <c r="B133" s="311" t="str">
        <f t="shared" si="2"/>
        <v>28/02/2019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06141520</v>
      </c>
      <c r="B134" s="311" t="str">
        <f t="shared" si="2"/>
        <v>28/02/2019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06141520</v>
      </c>
      <c r="B135" s="311" t="str">
        <f t="shared" si="2"/>
        <v>28/02/2019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06141520</v>
      </c>
      <c r="B136" s="311" t="str">
        <f t="shared" si="2"/>
        <v>28/02/2019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06141520</v>
      </c>
      <c r="B137" s="311" t="str">
        <f t="shared" si="2"/>
        <v>28/02/2019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06141520</v>
      </c>
      <c r="B138" s="311" t="str">
        <f t="shared" si="2"/>
        <v>28/02/2019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06141520</v>
      </c>
      <c r="B139" s="311" t="str">
        <f t="shared" si="2"/>
        <v>28/02/2019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06141520</v>
      </c>
      <c r="B140" s="311" t="str">
        <f t="shared" si="2"/>
        <v>28/02/2019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06141520</v>
      </c>
      <c r="B141" s="311" t="str">
        <f t="shared" si="2"/>
        <v>28/02/2019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06141520</v>
      </c>
      <c r="B142" s="311" t="str">
        <f t="shared" si="2"/>
        <v>28/02/2019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06141520</v>
      </c>
      <c r="B143" s="311" t="str">
        <f t="shared" si="2"/>
        <v>28/02/2019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06141520</v>
      </c>
      <c r="B144" s="311" t="str">
        <f t="shared" si="2"/>
        <v>28/02/2019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06141520</v>
      </c>
      <c r="B145" s="311" t="str">
        <f t="shared" si="2"/>
        <v>28/02/2019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06141520</v>
      </c>
      <c r="B146" s="311" t="str">
        <f t="shared" si="2"/>
        <v>28/02/2019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06141520</v>
      </c>
      <c r="B147" s="311" t="str">
        <f t="shared" si="2"/>
        <v>28/02/2019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06141520</v>
      </c>
      <c r="B148" s="311" t="str">
        <f t="shared" si="2"/>
        <v>28/02/2019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06141520</v>
      </c>
      <c r="B149" s="311" t="str">
        <f t="shared" si="2"/>
        <v>28/02/2019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06141520</v>
      </c>
      <c r="B150" s="311" t="str">
        <f t="shared" si="2"/>
        <v>28/02/2019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06141520</v>
      </c>
      <c r="B151" s="311" t="str">
        <f t="shared" si="2"/>
        <v>28/02/2019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06141520</v>
      </c>
      <c r="B152" s="311" t="str">
        <f t="shared" si="2"/>
        <v>28/02/2019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06141520</v>
      </c>
      <c r="B153" s="311" t="str">
        <f t="shared" si="2"/>
        <v>28/02/2019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06141520</v>
      </c>
      <c r="B154" s="311" t="str">
        <f t="shared" si="3"/>
        <v>28/02/2019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06141520</v>
      </c>
      <c r="B155" s="311" t="str">
        <f t="shared" si="3"/>
        <v>28/02/2019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06141520</v>
      </c>
      <c r="B156" s="311" t="str">
        <f t="shared" si="3"/>
        <v>28/02/2019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06141520</v>
      </c>
      <c r="B157" s="311" t="str">
        <f t="shared" si="3"/>
        <v>28/02/2019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06141520</v>
      </c>
      <c r="B158" s="311" t="str">
        <f t="shared" si="3"/>
        <v>28/02/2019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06141520</v>
      </c>
      <c r="B159" s="311" t="str">
        <f t="shared" si="3"/>
        <v>28/02/2019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06141520</v>
      </c>
      <c r="B160" s="311" t="str">
        <f t="shared" si="3"/>
        <v>28/02/2019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06141520</v>
      </c>
      <c r="B161" s="311" t="str">
        <f t="shared" si="3"/>
        <v>28/02/2019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06141520</v>
      </c>
      <c r="B162" s="311" t="str">
        <f t="shared" si="3"/>
        <v>28/02/2019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06141520</v>
      </c>
      <c r="B163" s="311" t="str">
        <f t="shared" si="3"/>
        <v>28/02/2019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06141520</v>
      </c>
      <c r="B164" s="311" t="str">
        <f t="shared" si="3"/>
        <v>28/02/2019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06141520</v>
      </c>
      <c r="B165" s="311" t="str">
        <f t="shared" si="3"/>
        <v>28/02/2019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06141520</v>
      </c>
      <c r="B166" s="311" t="str">
        <f t="shared" si="3"/>
        <v>28/02/2019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06141520</v>
      </c>
      <c r="B167" s="311" t="str">
        <f t="shared" si="3"/>
        <v>28/02/2019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06141520</v>
      </c>
      <c r="B168" s="311" t="str">
        <f t="shared" si="3"/>
        <v>28/02/2019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06141520</v>
      </c>
      <c r="B169" s="311" t="str">
        <f t="shared" si="3"/>
        <v>28/02/2019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06141520</v>
      </c>
      <c r="B170" s="311" t="str">
        <f t="shared" si="3"/>
        <v>28/02/2019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06141520</v>
      </c>
      <c r="B171" s="311" t="str">
        <f t="shared" si="3"/>
        <v>28/02/2019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06141520</v>
      </c>
      <c r="B172" s="311" t="str">
        <f t="shared" si="3"/>
        <v>28/02/2019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06141520</v>
      </c>
      <c r="B173" s="311" t="str">
        <f t="shared" si="3"/>
        <v>28/02/2019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06141520</v>
      </c>
      <c r="B174" s="311" t="str">
        <f t="shared" si="3"/>
        <v>28/02/2019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06141520</v>
      </c>
      <c r="B175" s="311" t="str">
        <f t="shared" si="3"/>
        <v>28/02/2019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06141520</v>
      </c>
      <c r="B176" s="311" t="str">
        <f t="shared" si="3"/>
        <v>28/02/2019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06141520</v>
      </c>
      <c r="B177" s="311" t="str">
        <f t="shared" si="3"/>
        <v>28/02/2019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06141520</v>
      </c>
      <c r="B178" s="311" t="str">
        <f t="shared" si="3"/>
        <v>28/02/2019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06141520</v>
      </c>
      <c r="B179" s="311" t="str">
        <f t="shared" si="3"/>
        <v>28/02/2019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06141520</v>
      </c>
      <c r="B180" s="311" t="str">
        <f t="shared" si="3"/>
        <v>28/02/2019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06141520</v>
      </c>
      <c r="B181" s="311" t="str">
        <f t="shared" si="3"/>
        <v>28/02/2019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06141520</v>
      </c>
      <c r="B182" s="311" t="str">
        <f t="shared" si="3"/>
        <v>28/02/2019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06141520</v>
      </c>
      <c r="B183" s="311" t="str">
        <f t="shared" si="3"/>
        <v>28/02/2019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06141520</v>
      </c>
      <c r="B184" s="311" t="str">
        <f t="shared" si="3"/>
        <v>28/02/2019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06141520</v>
      </c>
      <c r="B185" s="311" t="str">
        <f t="shared" si="3"/>
        <v>28/02/2019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06141520</v>
      </c>
      <c r="B186" s="311" t="str">
        <f t="shared" si="4"/>
        <v>28/02/2019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06141520</v>
      </c>
      <c r="B187" s="311" t="str">
        <f t="shared" si="4"/>
        <v>28/02/2019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06141520</v>
      </c>
      <c r="B188" s="311" t="str">
        <f t="shared" si="4"/>
        <v>28/02/2019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06141520</v>
      </c>
      <c r="B189" s="311" t="str">
        <f t="shared" si="4"/>
        <v>28/02/2019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06141520</v>
      </c>
      <c r="B190" s="311" t="str">
        <f t="shared" si="4"/>
        <v>28/02/2019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06141520</v>
      </c>
      <c r="B191" s="311" t="str">
        <f t="shared" si="4"/>
        <v>28/02/2019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06141520</v>
      </c>
      <c r="B192" s="311" t="str">
        <f t="shared" si="4"/>
        <v>28/02/2019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06141520</v>
      </c>
      <c r="B193" s="311" t="str">
        <f t="shared" si="4"/>
        <v>28/02/2019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06141520</v>
      </c>
      <c r="B194" s="311" t="str">
        <f t="shared" si="4"/>
        <v>28/02/2019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06141520</v>
      </c>
      <c r="B195" s="311" t="str">
        <f t="shared" si="4"/>
        <v>28/02/2019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06141520</v>
      </c>
      <c r="B196" s="311" t="str">
        <f t="shared" si="4"/>
        <v>28/02/2019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06141520</v>
      </c>
      <c r="B197" s="311" t="str">
        <f t="shared" si="4"/>
        <v>28/02/2019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06141520</v>
      </c>
      <c r="B198" s="311" t="str">
        <f t="shared" si="4"/>
        <v>28/02/2019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06141520</v>
      </c>
      <c r="B199" s="311" t="str">
        <f t="shared" si="4"/>
        <v>28/02/2019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06141520</v>
      </c>
      <c r="B200" s="311" t="str">
        <f t="shared" si="4"/>
        <v>28/02/2019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06141520</v>
      </c>
      <c r="B201" s="311" t="str">
        <f t="shared" si="4"/>
        <v>28/02/2019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06141520</v>
      </c>
      <c r="B202" s="311" t="str">
        <f t="shared" si="4"/>
        <v>28/02/2019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06141520</v>
      </c>
      <c r="B203" s="311" t="str">
        <f t="shared" si="4"/>
        <v>28/02/2019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06141520</v>
      </c>
      <c r="B204" s="311" t="str">
        <f t="shared" si="4"/>
        <v>28/02/2019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06141520</v>
      </c>
      <c r="B205" s="311" t="str">
        <f t="shared" si="4"/>
        <v>28/02/2019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06141520</v>
      </c>
      <c r="B206" s="311" t="str">
        <f t="shared" si="4"/>
        <v>28/02/2019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06141520</v>
      </c>
      <c r="B207" s="311" t="str">
        <f t="shared" si="4"/>
        <v>28/02/2019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06141520</v>
      </c>
      <c r="B208" s="311" t="str">
        <f t="shared" si="4"/>
        <v>28/02/2019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06141520</v>
      </c>
      <c r="B209" s="311" t="str">
        <f t="shared" si="4"/>
        <v>28/02/2019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06141520</v>
      </c>
      <c r="B210" s="311" t="str">
        <f t="shared" si="4"/>
        <v>28/02/2019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06141520</v>
      </c>
      <c r="B211" s="311" t="str">
        <f t="shared" si="4"/>
        <v>28/02/2019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06141520</v>
      </c>
      <c r="B212" s="311" t="str">
        <f t="shared" si="4"/>
        <v>28/02/2019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06141520</v>
      </c>
      <c r="B213" s="311" t="str">
        <f t="shared" si="4"/>
        <v>28/02/2019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06141520</v>
      </c>
      <c r="B214" s="311" t="str">
        <f t="shared" si="4"/>
        <v>28/02/2019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06141520</v>
      </c>
      <c r="B215" s="311" t="str">
        <f t="shared" si="4"/>
        <v>28/02/2019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06141520</v>
      </c>
      <c r="B216" s="311" t="str">
        <f t="shared" si="4"/>
        <v>28/02/2019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06141520</v>
      </c>
      <c r="B217" s="311" t="str">
        <f t="shared" si="4"/>
        <v>28/02/2019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06141520</v>
      </c>
      <c r="B218" s="311" t="str">
        <f t="shared" si="5"/>
        <v>28/02/2019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06141520</v>
      </c>
      <c r="B219" s="311" t="str">
        <f t="shared" si="5"/>
        <v>28/02/2019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06141520</v>
      </c>
      <c r="B220" s="311" t="str">
        <f t="shared" si="5"/>
        <v>28/02/2019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06141520</v>
      </c>
      <c r="B221" s="311" t="str">
        <f t="shared" si="5"/>
        <v>28/02/2019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06141520</v>
      </c>
      <c r="B222" s="311" t="str">
        <f t="shared" si="5"/>
        <v>28/02/2019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06141520</v>
      </c>
      <c r="B223" s="311" t="str">
        <f t="shared" si="5"/>
        <v>28/02/2019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06141520</v>
      </c>
      <c r="B224" s="311" t="str">
        <f t="shared" si="5"/>
        <v>28/02/2019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06141520</v>
      </c>
      <c r="B225" s="311" t="str">
        <f t="shared" si="5"/>
        <v>28/02/2019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06141520</v>
      </c>
      <c r="B226" s="311" t="str">
        <f t="shared" si="5"/>
        <v>28/02/2019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06141520</v>
      </c>
      <c r="B227" s="311" t="str">
        <f t="shared" si="5"/>
        <v>28/02/2019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06141520</v>
      </c>
      <c r="B228" s="311" t="str">
        <f t="shared" si="5"/>
        <v>28/02/2019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06141520</v>
      </c>
      <c r="B229" s="311" t="str">
        <f t="shared" si="5"/>
        <v>28/02/2019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06141520</v>
      </c>
      <c r="B230" s="311" t="str">
        <f t="shared" si="5"/>
        <v>28/02/2019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06141520</v>
      </c>
      <c r="B231" s="311" t="str">
        <f t="shared" si="5"/>
        <v>28/02/2019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06141520</v>
      </c>
      <c r="B232" s="311" t="str">
        <f t="shared" si="5"/>
        <v>28/02/2019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06141520</v>
      </c>
      <c r="B233" s="311" t="str">
        <f t="shared" si="5"/>
        <v>28/02/2019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06141520</v>
      </c>
      <c r="B234" s="311" t="str">
        <f t="shared" si="5"/>
        <v>28/02/2019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06141520</v>
      </c>
      <c r="B235" s="311" t="str">
        <f t="shared" si="5"/>
        <v>28/02/2019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06141520</v>
      </c>
      <c r="B236" s="311" t="str">
        <f t="shared" si="5"/>
        <v>28/02/2019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06141520</v>
      </c>
      <c r="B237" s="311" t="str">
        <f t="shared" si="5"/>
        <v>28/02/2019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06141520</v>
      </c>
      <c r="B238" s="311" t="str">
        <f t="shared" si="5"/>
        <v>28/02/2019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06141520</v>
      </c>
      <c r="B239" s="311" t="str">
        <f t="shared" si="5"/>
        <v>28/02/2019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06141520</v>
      </c>
      <c r="B240" s="311" t="str">
        <f t="shared" si="5"/>
        <v>28/02/2019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06141520</v>
      </c>
      <c r="B241" s="311" t="str">
        <f t="shared" si="5"/>
        <v>28/02/2019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06141520</v>
      </c>
      <c r="B242" s="311" t="str">
        <f t="shared" si="5"/>
        <v>28/02/2019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06141520</v>
      </c>
      <c r="B243" s="311" t="str">
        <f t="shared" si="5"/>
        <v>28/02/2019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9A32C35-B435-4F96-A299-BACDD9996258}">
      <formula1>$T$2:$T$3</formula1>
    </dataValidation>
    <dataValidation type="list" allowBlank="1" showErrorMessage="1" errorTitle="Bocal de regroupement" sqref="F78" xr:uid="{C777104F-3132-43F8-BA41-0605381F3845}">
      <formula1>#REF!</formula1>
    </dataValidation>
    <dataValidation type="list" allowBlank="1" showErrorMessage="1" errorTitle="Abondance végétation de 0 à 5" sqref="K78" xr:uid="{4EAAC142-236D-4B11-8054-76274D316D04}">
      <formula1>#REF!</formula1>
    </dataValidation>
    <dataValidation type="list" allowBlank="1" showErrorMessage="1" errorTitle="Intensité du comatage de 0 à 5" sqref="H78" xr:uid="{B7068DA9-EE87-4561-82E9-69EEC4A54858}">
      <formula1>#REF!</formula1>
    </dataValidation>
    <dataValidation type="list" allowBlank="1" showErrorMessage="1" errorTitle="Codage SANDRE svp" sqref="E78" xr:uid="{ECA4976D-5C18-435C-B141-9DB782886D8F}">
      <formula1>#REF!</formula1>
    </dataValidation>
    <dataValidation type="list" allowBlank="1" showInputMessage="1" showErrorMessage="1" sqref="D78 IV67:IV78" xr:uid="{62C04290-A231-4107-88EB-3E9967A2F9BA}">
      <formula1>#REF!</formula1>
    </dataValidation>
    <dataValidation type="list" allowBlank="1" errorTitle="Codage SANDRE svp" sqref="E66:E77" xr:uid="{B8799E75-D4D5-4A96-922D-9DAA592CEAF5}">
      <formula1>"N1, N3, N5 , N6"</formula1>
    </dataValidation>
    <dataValidation type="list" allowBlank="1" showInputMessage="1" sqref="D67:D77" xr:uid="{C4BA1E23-EE76-4AF1-AB1C-623EDC3FC03F}">
      <formula1>"S1, S2, S3, S9, S10, S11, S18, S24, S25, S28, S29, S30"</formula1>
    </dataValidation>
    <dataValidation allowBlank="1" showErrorMessage="1" errorTitle="Altitude en mètres" sqref="K23:N23" xr:uid="{B8672D73-A9E9-413E-A17D-F6E94FAB24BE}"/>
    <dataValidation type="list" allowBlank="1" errorTitle="Bocal de regroupement" sqref="F66:F77" xr:uid="{C2B573A8-9F9A-4B9C-86E5-62D2E64E901C}">
      <formula1>"PhA , PhB, PhC"</formula1>
    </dataValidation>
    <dataValidation type="list" allowBlank="1" errorTitle="Intensité du comatage de 0 à 5" sqref="H66:H77" xr:uid="{A16DE200-D2D4-4FCC-BD55-342D40AE1B44}">
      <formula1>"0, 1, 2, 3, 4, 5"</formula1>
    </dataValidation>
    <dataValidation type="list" allowBlank="1" errorTitle="Stabilité ou non du substrat" sqref="I66:I77" xr:uid="{66581E1E-0B38-42CE-88FE-9941EF163A46}">
      <formula1>"stable , moyennement stable , instable"</formula1>
    </dataValidation>
    <dataValidation type="list" allowBlank="1" errorTitle="Abondance végétation de 0 à 5" sqref="K66:K77" xr:uid="{F2779BAD-3535-4673-AC6D-D15EA876A3A7}">
      <formula1>"0, 1, 2, 3, 4, 5"</formula1>
    </dataValidation>
    <dataValidation type="list" allowBlank="1" errorTitle="Choisir une des 4 catégories" error="Vous devez indiquer une des 4 catégories de la liste déroulante" sqref="I39:I50" xr:uid="{1846938A-50FF-4BBA-975D-D329F3B80726}">
      <formula1>"D, M, MNR, P"</formula1>
    </dataValidation>
    <dataValidation type="list" allowBlank="1" sqref="D66" xr:uid="{6E7F7FCF-D0BF-42FA-B6E2-DA605CAC136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B32E9AC-51C1-4F1D-8ACB-2337727DEB4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0DB864C-6908-4B57-B5CA-12C71771781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B412440-D455-4D68-871F-D30D4D6E5EC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2B2ABA9-7DE7-4356-AC0C-79111FE57944}">
      <formula1>1</formula1>
      <formula2>3</formula2>
    </dataValidation>
    <dataValidation allowBlank="1" showErrorMessage="1" promptTitle="ATTENTION" prompt="en Lambert II étendu" sqref="G23 E27:E28" xr:uid="{4EEBAA84-CFCF-48EC-8EF7-954F9E24A9B2}"/>
    <dataValidation type="textLength" allowBlank="1" showInputMessage="1" showErrorMessage="1" sqref="A41:E41 IS42:IV42" xr:uid="{05ED79D8-E10F-4EC2-96F8-8D09E907B3F6}">
      <formula1>0</formula1>
      <formula2>50</formula2>
    </dataValidation>
    <dataValidation type="whole" allowBlank="1" showErrorMessage="1" errorTitle="Altitude en mètres" sqref="I23:I28" xr:uid="{8DDB63C8-AB42-4E8E-B468-8BE27A227690}">
      <formula1>0</formula1>
      <formula2>4000</formula2>
    </dataValidation>
    <dataValidation type="decimal" allowBlank="1" showErrorMessage="1" errorTitle="Recouvrement en % de 0 à 100" sqref="H39:H50" xr:uid="{B0EACBAE-4379-4C69-9D5E-A5F72D4E9843}">
      <formula1>0</formula1>
      <formula2>100</formula2>
    </dataValidation>
    <dataValidation type="textLength" operator="equal" allowBlank="1" showErrorMessage="1" errorTitle="Code INSEE selon le type 00000" sqref="F23" xr:uid="{B1C896BD-9DCA-415E-9476-3FAC9287A101}">
      <formula1>5</formula1>
      <formula2>0</formula2>
    </dataValidation>
    <dataValidation type="date" allowBlank="1" showErrorMessage="1" errorTitle="Date du prélèvement (jj/mm/aaaa)" sqref="IV40" xr:uid="{4D01B320-E12E-4D0A-80AC-4FC8CC3179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2019-09-25T10:31:15Z</dcterms:created>
  <dcterms:modified xsi:type="dcterms:W3CDTF">2019-09-25T10:31:16Z</dcterms:modified>
</cp:coreProperties>
</file>