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19\6- RE en cours\19014\19014 DRACHA\19014_DRACHA_exports\"/>
    </mc:Choice>
  </mc:AlternateContent>
  <xr:revisionPtr revIDLastSave="0" documentId="13_ncr:1_{69A9AF92-AF50-4B5E-8AEC-EAEBE6C21C8C}" xr6:coauthVersionLast="44" xr6:coauthVersionMax="44" xr10:uidLastSave="{00000000-0000-0000-0000-000000000000}"/>
  <bookViews>
    <workbookView xWindow="-120" yWindow="-120" windowWidth="24240" windowHeight="13140" xr2:uid="{C5B98C89-9C8E-49F7-BDAE-4DC5BEC1C85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40" i="2" l="1"/>
  <c r="A238" i="2"/>
  <c r="A236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B88" i="2"/>
  <c r="A88" i="2"/>
  <c r="A243" i="2" s="1"/>
  <c r="B66" i="2"/>
  <c r="B77" i="2" s="1"/>
  <c r="A66" i="2"/>
  <c r="A77" i="2" s="1"/>
  <c r="H51" i="2"/>
  <c r="D39" i="2"/>
  <c r="C39" i="2"/>
  <c r="B39" i="2"/>
  <c r="A39" i="2"/>
  <c r="B26" i="2"/>
  <c r="A26" i="2"/>
  <c r="A23" i="2"/>
  <c r="B67" i="2" l="1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A242" i="2"/>
  <c r="A67" i="2"/>
  <c r="A68" i="2"/>
  <c r="A69" i="2"/>
  <c r="A70" i="2"/>
  <c r="A71" i="2"/>
  <c r="A72" i="2"/>
  <c r="A73" i="2"/>
  <c r="A74" i="2"/>
  <c r="A75" i="2"/>
  <c r="A76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1" i="2"/>
  <c r="A163" i="2"/>
  <c r="A165" i="2"/>
  <c r="A167" i="2"/>
  <c r="A169" i="2"/>
  <c r="A171" i="2"/>
  <c r="A173" i="2"/>
  <c r="A175" i="2"/>
  <c r="A177" i="2"/>
  <c r="A179" i="2"/>
  <c r="A181" i="2"/>
  <c r="A183" i="2"/>
  <c r="A185" i="2"/>
  <c r="A187" i="2"/>
  <c r="A189" i="2"/>
  <c r="A191" i="2"/>
  <c r="A193" i="2"/>
  <c r="A195" i="2"/>
  <c r="A197" i="2"/>
  <c r="A199" i="2"/>
  <c r="A201" i="2"/>
  <c r="A203" i="2"/>
  <c r="A205" i="2"/>
  <c r="A207" i="2"/>
  <c r="A209" i="2"/>
  <c r="A211" i="2"/>
  <c r="A213" i="2"/>
  <c r="A215" i="2"/>
  <c r="A217" i="2"/>
  <c r="A219" i="2"/>
  <c r="A221" i="2"/>
  <c r="A223" i="2"/>
  <c r="A225" i="2"/>
  <c r="A227" i="2"/>
  <c r="A229" i="2"/>
  <c r="A231" i="2"/>
  <c r="A233" i="2"/>
  <c r="A235" i="2"/>
  <c r="A237" i="2"/>
  <c r="A239" i="2"/>
  <c r="A241" i="2"/>
</calcChain>
</file>

<file path=xl/sharedStrings.xml><?xml version="1.0" encoding="utf-8"?>
<sst xmlns="http://schemas.openxmlformats.org/spreadsheetml/2006/main" count="603" uniqueCount="298">
  <si>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</si>
  <si>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</si>
  <si>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</si>
  <si>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</si>
  <si>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</si>
  <si>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</si>
  <si>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</si>
  <si>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</si>
  <si>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</si>
  <si>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</si>
  <si>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</si>
  <si>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</si>
  <si>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</si>
  <si>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DRAC</t>
  </si>
  <si>
    <t>DRAC BLANC A CHAMPOLEON</t>
  </si>
  <si>
    <t>07/02/2019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</si>
  <si>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</si>
  <si>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</si>
  <si>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</si>
  <si>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</si>
  <si>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</si>
  <si>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</si>
  <si>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</si>
  <si>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</si>
  <si>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</si>
  <si>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</si>
  <si>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</si>
  <si>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</si>
  <si>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</si>
  <si>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</si>
  <si>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</si>
  <si>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</si>
  <si>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</si>
  <si>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</si>
  <si>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</si>
  <si>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</si>
  <si>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</si>
  <si>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</si>
  <si>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</si>
  <si>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</si>
  <si>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</si>
  <si>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</si>
  <si>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S1</t>
  </si>
  <si>
    <t>N1</t>
  </si>
  <si>
    <t>A</t>
  </si>
  <si>
    <t>P2</t>
  </si>
  <si>
    <t>S3</t>
  </si>
  <si>
    <t>P3</t>
  </si>
  <si>
    <t>S28</t>
  </si>
  <si>
    <t>N3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</si>
  <si>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</si>
  <si>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</si>
  <si>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</si>
  <si>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</si>
  <si>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</si>
  <si>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</si>
  <si>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</si>
  <si>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</si>
  <si>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</si>
  <si>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N6</t>
  </si>
  <si>
    <t>STATION</t>
  </si>
  <si>
    <t>Nom du site de prélèvement invertébrés</t>
  </si>
  <si>
    <t>P7</t>
  </si>
  <si>
    <t>S30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</si>
  <si>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</si>
  <si>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</si>
  <si>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</si>
  <si>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</si>
  <si>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</si>
  <si>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</si>
  <si>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</si>
  <si>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</si>
  <si>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</si>
  <si>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</si>
  <si>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</si>
  <si>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</si>
  <si>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</si>
  <si>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</si>
  <si>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</si>
  <si>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</si>
  <si>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</si>
  <si>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</si>
  <si>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</si>
  <si>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</si>
  <si>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</si>
  <si>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</si>
  <si>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</si>
  <si>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</si>
  <si>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</si>
  <si>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</si>
  <si>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</si>
  <si>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</si>
  <si>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</si>
  <si>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</si>
  <si>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</si>
  <si>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</si>
  <si>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</si>
  <si>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</si>
  <si>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</si>
  <si>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</si>
  <si>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</si>
  <si>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</si>
  <si>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</si>
  <si>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</si>
  <si>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</si>
  <si>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</si>
  <si>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</si>
  <si>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</si>
  <si>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</si>
  <si>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</si>
  <si>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</si>
  <si>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</si>
  <si>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</si>
  <si>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</si>
  <si>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</si>
  <si>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M</t>
  </si>
  <si>
    <t>Spermaphytes immergés</t>
  </si>
  <si>
    <t>Hydrophytes</t>
  </si>
  <si>
    <t>S2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</si>
  <si>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</si>
  <si>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</si>
  <si>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</si>
  <si>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</si>
  <si>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</si>
  <si>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</si>
  <si>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</si>
  <si>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>P6, P12</t>
  </si>
  <si>
    <t>P5,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</si>
  <si>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</si>
  <si>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</si>
  <si>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</si>
  <si>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</si>
  <si>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</si>
  <si>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</si>
  <si>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</si>
  <si>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</si>
  <si>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</si>
  <si>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</si>
  <si>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</si>
  <si>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</si>
  <si>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</si>
  <si>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</si>
  <si>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</si>
  <si>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</si>
  <si>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</si>
  <si>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</si>
  <si>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</si>
  <si>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</si>
  <si>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</si>
  <si>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</si>
  <si>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</si>
  <si>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</si>
  <si>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</si>
  <si>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</si>
  <si>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</si>
  <si>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</si>
  <si>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</si>
  <si>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</si>
  <si>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</si>
  <si>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</si>
  <si>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</si>
  <si>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</si>
  <si>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</si>
  <si>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</si>
  <si>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</si>
  <si>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</si>
  <si>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</si>
  <si>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</si>
  <si>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</si>
  <si>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</si>
  <si>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</si>
  <si>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</si>
  <si>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</si>
  <si>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</si>
  <si>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</si>
  <si>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</si>
  <si>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</si>
  <si>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</si>
  <si>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</si>
  <si>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</si>
  <si>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</si>
  <si>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</si>
  <si>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</si>
  <si>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</si>
  <si>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</si>
  <si>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</si>
  <si>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</si>
  <si>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</si>
  <si>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</si>
  <si>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</si>
  <si>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</si>
  <si>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</si>
  <si>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</si>
  <si>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</si>
  <si>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</si>
  <si>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06142450</t>
  </si>
  <si>
    <t>CHAMPOLEON</t>
  </si>
  <si>
    <t xml:space="preserve">Réseau de surveillance </t>
  </si>
  <si>
    <t>facultatif #</t>
  </si>
  <si>
    <t>CODE_OPERATION</t>
  </si>
  <si>
    <t>TYPO_NATIONALE</t>
  </si>
  <si>
    <t>38984189100036</t>
  </si>
  <si>
    <t>SAGE Environnement</t>
  </si>
  <si>
    <t>MP2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</si>
  <si>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</si>
  <si>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</si>
  <si>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</si>
  <si>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</si>
  <si>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</si>
  <si>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</si>
  <si>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</si>
  <si>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</si>
  <si>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</si>
  <si>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</si>
  <si>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</si>
  <si>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</si>
  <si>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</si>
  <si>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</si>
  <si>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</si>
  <si>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</si>
  <si>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</si>
  <si>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</si>
  <si>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</si>
  <si>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</si>
  <si>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</si>
  <si>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</si>
  <si>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</si>
  <si>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</si>
  <si>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</si>
  <si>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</si>
  <si>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</si>
  <si>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</si>
  <si>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</si>
  <si>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</si>
  <si>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</si>
  <si>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</si>
  <si>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</si>
  <si>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</si>
  <si>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</si>
  <si>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</si>
  <si>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</si>
  <si>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</si>
  <si>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</si>
  <si>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</si>
  <si>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</si>
  <si>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Capnia</t>
  </si>
  <si>
    <t>116</t>
  </si>
  <si>
    <t>Chloroperla</t>
  </si>
  <si>
    <t>170</t>
  </si>
  <si>
    <t>Leuctra</t>
  </si>
  <si>
    <t>69</t>
  </si>
  <si>
    <t>Amphinemura</t>
  </si>
  <si>
    <t>21</t>
  </si>
  <si>
    <t>Nemoura</t>
  </si>
  <si>
    <t>26</t>
  </si>
  <si>
    <t>Protonemura</t>
  </si>
  <si>
    <t>46</t>
  </si>
  <si>
    <t>Perlodidae</t>
  </si>
  <si>
    <t>127</t>
  </si>
  <si>
    <t>Isoperla</t>
  </si>
  <si>
    <t>140</t>
  </si>
  <si>
    <t>Perlodes</t>
  </si>
  <si>
    <t>150</t>
  </si>
  <si>
    <t>Rhabdiopteryx</t>
  </si>
  <si>
    <t>10</t>
  </si>
  <si>
    <t>Glossosoma</t>
  </si>
  <si>
    <t>190</t>
  </si>
  <si>
    <t>sF. Limnephilinae</t>
  </si>
  <si>
    <t>3163</t>
  </si>
  <si>
    <t>Rhyacophila</t>
  </si>
  <si>
    <t>183</t>
  </si>
  <si>
    <t>Baetidae</t>
  </si>
  <si>
    <t>363</t>
  </si>
  <si>
    <t>Baetis</t>
  </si>
  <si>
    <t>364</t>
  </si>
  <si>
    <t>Ecdyonurus</t>
  </si>
  <si>
    <t>421</t>
  </si>
  <si>
    <t>Rhithrogena</t>
  </si>
  <si>
    <t>404</t>
  </si>
  <si>
    <t>Hydraena</t>
  </si>
  <si>
    <t>608</t>
  </si>
  <si>
    <t>Anthomyidae</t>
  </si>
  <si>
    <t>847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</si>
  <si>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</si>
  <si>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</si>
  <si>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</si>
  <si>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</si>
  <si>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</si>
  <si>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</si>
  <si>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</si>
  <si>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</si>
  <si>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</si>
  <si>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</si>
  <si>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Tipulidae</t>
  </si>
  <si>
    <t>753</t>
  </si>
  <si>
    <t>HYDRACARIENS = Hydracarina</t>
  </si>
  <si>
    <t>906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</si>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</sst>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28F4810E-A508-4A1C-AEF3-3099F01775E5}"/>
    <cellStyle name="Normal_résultats" xfId="1" xr:uid="{EE89B4E1-134A-40D8-AEAA-3902067655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6-%20RE%20en%20cours/19014/19014%20DRACHA/19014_DRACHA_07-02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DRACHA</v>
          </cell>
          <cell r="L5">
            <v>43503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3066-A3A0-4D21-9FDF-59AFC2EF33C2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6142450</v>
      </c>
      <c r="B6" s="27" t="s">
        <v>13</v>
      </c>
      <c r="C6" s="27" t="s">
        <v>14</v>
      </c>
      <c r="D6" s="28" t="s">
        <v>15</v>
      </c>
      <c r="E6" s="27">
        <v>957598.23737908667</v>
      </c>
      <c r="F6" s="27">
        <v>6408431.2404687796</v>
      </c>
      <c r="G6" s="27">
        <v>957691.31425788056</v>
      </c>
      <c r="H6" s="29">
        <v>6408230.5280641392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36.5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219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10.5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2299.5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114.97500000000001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20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30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49</v>
      </c>
      <c r="M21" s="82" t="s">
        <v>44</v>
      </c>
      <c r="N21" s="92">
        <v>20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49</v>
      </c>
      <c r="M22" s="82" t="s">
        <v>44</v>
      </c>
      <c r="N22" s="92">
        <v>20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54</v>
      </c>
      <c r="L24" s="82" t="s">
        <v>59</v>
      </c>
      <c r="M24" s="82" t="s">
        <v>56</v>
      </c>
      <c r="N24" s="92">
        <v>35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30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55</v>
      </c>
      <c r="M26" s="82" t="s">
        <v>56</v>
      </c>
      <c r="N26" s="92">
        <v>25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49</v>
      </c>
      <c r="M27" s="82" t="s">
        <v>69</v>
      </c>
      <c r="N27" s="92">
        <v>15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54</v>
      </c>
      <c r="L28" s="82" t="s">
        <v>43</v>
      </c>
      <c r="M28" s="82" t="s">
        <v>69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54</v>
      </c>
      <c r="L29" s="82" t="s">
        <v>55</v>
      </c>
      <c r="M29" s="82" t="s">
        <v>69</v>
      </c>
      <c r="N29" s="92">
        <v>20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54</v>
      </c>
      <c r="L30" s="103" t="s">
        <v>59</v>
      </c>
      <c r="M30" s="103" t="s">
        <v>69</v>
      </c>
      <c r="N30" s="104">
        <v>25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49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59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59</v>
      </c>
      <c r="J46" s="127"/>
      <c r="K46" s="128" t="s">
        <v>55</v>
      </c>
      <c r="L46" s="129"/>
      <c r="M46" s="128" t="s">
        <v>49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80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42</v>
      </c>
      <c r="D51" s="163">
        <v>11</v>
      </c>
      <c r="E51" s="163">
        <v>1</v>
      </c>
      <c r="F51" s="164" t="s">
        <v>115</v>
      </c>
      <c r="G51" s="165"/>
      <c r="H51" s="156"/>
      <c r="I51" s="165"/>
      <c r="J51" s="165"/>
      <c r="K51" s="166"/>
      <c r="L51" s="167"/>
      <c r="M51" s="166"/>
      <c r="N51" s="167">
        <v>1</v>
      </c>
      <c r="O51" s="166" t="s">
        <v>41</v>
      </c>
      <c r="P51" s="167">
        <v>2</v>
      </c>
      <c r="Q51" s="165">
        <v>1</v>
      </c>
    </row>
    <row r="52" spans="1:256">
      <c r="A52" s="168" t="s">
        <v>116</v>
      </c>
      <c r="B52" s="169" t="s">
        <v>117</v>
      </c>
      <c r="C52" s="170" t="s">
        <v>118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119</v>
      </c>
      <c r="B53" s="169" t="s">
        <v>120</v>
      </c>
      <c r="C53" s="170" t="s">
        <v>46</v>
      </c>
      <c r="D53" s="171">
        <v>9</v>
      </c>
      <c r="E53" s="171">
        <v>1</v>
      </c>
      <c r="F53" s="172" t="s">
        <v>115</v>
      </c>
      <c r="G53" s="173"/>
      <c r="H53" s="156"/>
      <c r="I53" s="173"/>
      <c r="J53" s="173"/>
      <c r="K53" s="174"/>
      <c r="L53" s="175"/>
      <c r="M53" s="174"/>
      <c r="N53" s="175"/>
      <c r="O53" s="174" t="s">
        <v>45</v>
      </c>
      <c r="P53" s="175">
        <v>1</v>
      </c>
      <c r="Q53" s="173">
        <v>1</v>
      </c>
    </row>
    <row r="54" spans="1:256" ht="22.5">
      <c r="A54" s="168" t="s">
        <v>121</v>
      </c>
      <c r="B54" s="169" t="s">
        <v>122</v>
      </c>
      <c r="C54" s="176" t="s">
        <v>48</v>
      </c>
      <c r="D54" s="171">
        <v>8</v>
      </c>
      <c r="E54" s="171">
        <v>1</v>
      </c>
      <c r="F54" s="172" t="s">
        <v>115</v>
      </c>
      <c r="G54" s="173"/>
      <c r="H54" s="156"/>
      <c r="I54" s="173"/>
      <c r="J54" s="173"/>
      <c r="K54" s="174"/>
      <c r="L54" s="175"/>
      <c r="M54" s="174" t="s">
        <v>47</v>
      </c>
      <c r="N54" s="175">
        <v>2</v>
      </c>
      <c r="O54" s="174"/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54</v>
      </c>
      <c r="D55" s="171">
        <v>7</v>
      </c>
      <c r="E55" s="171">
        <v>73</v>
      </c>
      <c r="F55" s="172" t="s">
        <v>125</v>
      </c>
      <c r="G55" s="173"/>
      <c r="H55" s="156"/>
      <c r="I55" s="173" t="s">
        <v>126</v>
      </c>
      <c r="J55" s="173">
        <v>3</v>
      </c>
      <c r="K55" s="174" t="s">
        <v>127</v>
      </c>
      <c r="L55" s="175">
        <v>4</v>
      </c>
      <c r="M55" s="174" t="s">
        <v>68</v>
      </c>
      <c r="N55" s="175">
        <v>2</v>
      </c>
      <c r="O55" s="174" t="s">
        <v>71</v>
      </c>
      <c r="P55" s="175">
        <v>1</v>
      </c>
      <c r="Q55" s="173">
        <v>6</v>
      </c>
    </row>
    <row r="56" spans="1:256" ht="33.75">
      <c r="A56" s="168" t="s">
        <v>128</v>
      </c>
      <c r="B56" s="169" t="s">
        <v>129</v>
      </c>
      <c r="C56" s="176" t="s">
        <v>63</v>
      </c>
      <c r="D56" s="171">
        <v>6</v>
      </c>
      <c r="E56" s="171">
        <v>10</v>
      </c>
      <c r="F56" s="172" t="s">
        <v>125</v>
      </c>
      <c r="G56" s="173"/>
      <c r="H56" s="156"/>
      <c r="I56" s="173"/>
      <c r="J56" s="173">
        <v>3</v>
      </c>
      <c r="K56" s="174" t="s">
        <v>62</v>
      </c>
      <c r="L56" s="175">
        <v>4</v>
      </c>
      <c r="M56" s="174"/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51</v>
      </c>
      <c r="D57" s="171">
        <v>5</v>
      </c>
      <c r="E57" s="171">
        <v>2</v>
      </c>
      <c r="F57" s="172" t="s">
        <v>115</v>
      </c>
      <c r="G57" s="173"/>
      <c r="H57" s="156"/>
      <c r="I57" s="173"/>
      <c r="J57" s="173"/>
      <c r="K57" s="174"/>
      <c r="L57" s="175">
        <v>1</v>
      </c>
      <c r="M57" s="174" t="s">
        <v>50</v>
      </c>
      <c r="N57" s="175">
        <v>3</v>
      </c>
      <c r="O57" s="174"/>
      <c r="P57" s="175">
        <v>2</v>
      </c>
      <c r="Q57" s="173">
        <v>1</v>
      </c>
    </row>
    <row r="58" spans="1:256" ht="22.5">
      <c r="A58" s="168" t="s">
        <v>132</v>
      </c>
      <c r="B58" s="169" t="s">
        <v>133</v>
      </c>
      <c r="C58" s="170" t="s">
        <v>134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135</v>
      </c>
      <c r="B59" s="169" t="s">
        <v>136</v>
      </c>
      <c r="C59" s="170" t="s">
        <v>137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>
        <v>1</v>
      </c>
      <c r="F60" s="172" t="s">
        <v>115</v>
      </c>
      <c r="G60" s="173"/>
      <c r="H60" s="156"/>
      <c r="I60" s="173"/>
      <c r="J60" s="173"/>
      <c r="K60" s="174"/>
      <c r="L60" s="175"/>
      <c r="M60" s="174"/>
      <c r="N60" s="175">
        <v>1</v>
      </c>
      <c r="O60" s="174"/>
      <c r="P60" s="175">
        <v>2</v>
      </c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>
        <v>1</v>
      </c>
      <c r="F61" s="172" t="s">
        <v>115</v>
      </c>
      <c r="G61" s="173"/>
      <c r="H61" s="156"/>
      <c r="I61" s="173"/>
      <c r="J61" s="173">
        <v>3</v>
      </c>
      <c r="K61" s="174"/>
      <c r="L61" s="175">
        <v>4</v>
      </c>
      <c r="M61" s="174"/>
      <c r="N61" s="175">
        <v>2</v>
      </c>
      <c r="O61" s="174"/>
      <c r="P61" s="175">
        <v>1</v>
      </c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66</v>
      </c>
      <c r="D62" s="180">
        <v>0</v>
      </c>
      <c r="E62" s="180">
        <v>10</v>
      </c>
      <c r="F62" s="181" t="s">
        <v>125</v>
      </c>
      <c r="G62" s="182"/>
      <c r="H62" s="156"/>
      <c r="I62" s="182"/>
      <c r="J62" s="182">
        <v>3</v>
      </c>
      <c r="K62" s="183" t="s">
        <v>65</v>
      </c>
      <c r="L62" s="184">
        <v>4</v>
      </c>
      <c r="M62" s="183"/>
      <c r="N62" s="184">
        <v>2</v>
      </c>
      <c r="O62" s="183"/>
      <c r="P62" s="184">
        <v>1</v>
      </c>
      <c r="Q62" s="182">
        <v>1</v>
      </c>
    </row>
    <row r="63" spans="1:256" ht="27.75" customHeight="1" thickBot="1">
      <c r="H63" s="185" t="s">
        <v>113</v>
      </c>
      <c r="I63" s="186">
        <v>2</v>
      </c>
      <c r="J63" s="187"/>
      <c r="K63" s="186">
        <v>4</v>
      </c>
      <c r="L63" s="187"/>
      <c r="M63" s="186">
        <v>3</v>
      </c>
      <c r="N63" s="187"/>
      <c r="O63" s="186">
        <v>3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7FEED638-4F83-436A-BBA4-FDD4470FDE4A}">
      <formula1>0</formula1>
      <formula2>50</formula2>
    </dataValidation>
    <dataValidation type="date" allowBlank="1" showErrorMessage="1" errorTitle="Date du prélèvement (jj/mm/aaaa)" sqref="D6:H6" xr:uid="{35191E46-2F12-4011-9852-ADBC809963E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52B9-0086-40FA-9661-B5ACEC40FBA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5032</v>
      </c>
      <c r="G23" s="235">
        <v>957694</v>
      </c>
      <c r="H23" s="235">
        <v>6408174</v>
      </c>
      <c r="I23" s="235">
        <v>1295</v>
      </c>
      <c r="J23" s="235" t="s">
        <v>197</v>
      </c>
      <c r="K23" s="234">
        <v>957598.23737908667</v>
      </c>
      <c r="L23" s="234">
        <v>6408431.2404687796</v>
      </c>
      <c r="M23" s="234">
        <v>957691.31425788056</v>
      </c>
      <c r="N23" s="234">
        <v>6408230.5280641392</v>
      </c>
      <c r="O23" s="235">
        <v>36.5</v>
      </c>
      <c r="P23" s="235">
        <v>219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DRACHA_2019-02-07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80</v>
      </c>
      <c r="H38" s="276" t="s">
        <v>211</v>
      </c>
      <c r="I38" s="277" t="s">
        <v>214</v>
      </c>
      <c r="R38"/>
      <c r="S38"/>
      <c r="T38"/>
    </row>
    <row r="39" spans="1:256" ht="24">
      <c r="A39" s="278" t="str">
        <f>B23</f>
        <v>06142450</v>
      </c>
      <c r="B39" s="278" t="str">
        <f>C23</f>
        <v>DRAC</v>
      </c>
      <c r="C39" s="278" t="str">
        <f>D23</f>
        <v>DRAC BLANC A CHAMPOLEON</v>
      </c>
      <c r="D39" s="279" t="str">
        <f>D26</f>
        <v>07/02/2019</v>
      </c>
      <c r="E39" s="280">
        <v>10.5</v>
      </c>
      <c r="F39" s="281" t="s">
        <v>216</v>
      </c>
      <c r="G39" s="282" t="s">
        <v>42</v>
      </c>
      <c r="H39" s="283">
        <v>1</v>
      </c>
      <c r="I39" s="283" t="s">
        <v>115</v>
      </c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118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46</v>
      </c>
      <c r="H41" s="284">
        <v>1</v>
      </c>
      <c r="I41" s="283" t="s">
        <v>115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48</v>
      </c>
      <c r="H42" s="284">
        <v>1</v>
      </c>
      <c r="I42" s="283" t="s">
        <v>115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54</v>
      </c>
      <c r="H43" s="284">
        <v>73</v>
      </c>
      <c r="I43" s="283" t="s">
        <v>125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63</v>
      </c>
      <c r="H44" s="284">
        <v>10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51</v>
      </c>
      <c r="H45" s="284">
        <v>2</v>
      </c>
      <c r="I45" s="283" t="s">
        <v>115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134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137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140</v>
      </c>
      <c r="H48" s="284">
        <v>1</v>
      </c>
      <c r="I48" s="283" t="s">
        <v>115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142</v>
      </c>
      <c r="H49" s="284">
        <v>1</v>
      </c>
      <c r="I49" s="283" t="s">
        <v>115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66</v>
      </c>
      <c r="H50" s="287">
        <v>10</v>
      </c>
      <c r="I50" s="283" t="s">
        <v>125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49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59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06142450</v>
      </c>
      <c r="B66" s="308" t="str">
        <f>D26</f>
        <v>07/02/2019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20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06142450</v>
      </c>
      <c r="B67" s="311" t="str">
        <f>+B$66</f>
        <v>07/02/2019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30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06142450</v>
      </c>
      <c r="B68" s="311" t="str">
        <f t="shared" si="0"/>
        <v>07/02/2019</v>
      </c>
      <c r="C68" s="309" t="s">
        <v>47</v>
      </c>
      <c r="D68" s="283" t="s">
        <v>48</v>
      </c>
      <c r="E68" s="283" t="s">
        <v>49</v>
      </c>
      <c r="F68" s="283" t="s">
        <v>44</v>
      </c>
      <c r="G68" s="284">
        <v>20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06142450</v>
      </c>
      <c r="B69" s="311" t="str">
        <f t="shared" si="0"/>
        <v>07/02/2019</v>
      </c>
      <c r="C69" s="309" t="s">
        <v>50</v>
      </c>
      <c r="D69" s="283" t="s">
        <v>51</v>
      </c>
      <c r="E69" s="283" t="s">
        <v>49</v>
      </c>
      <c r="F69" s="283" t="s">
        <v>44</v>
      </c>
      <c r="G69" s="284">
        <v>20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06142450</v>
      </c>
      <c r="B70" s="311" t="str">
        <f t="shared" si="0"/>
        <v>07/02/2019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06142450</v>
      </c>
      <c r="B71" s="311" t="str">
        <f t="shared" si="0"/>
        <v>07/02/2019</v>
      </c>
      <c r="C71" s="309" t="s">
        <v>58</v>
      </c>
      <c r="D71" s="283" t="s">
        <v>54</v>
      </c>
      <c r="E71" s="283" t="s">
        <v>59</v>
      </c>
      <c r="F71" s="283" t="s">
        <v>56</v>
      </c>
      <c r="G71" s="284">
        <v>35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06142450</v>
      </c>
      <c r="B72" s="311" t="str">
        <f t="shared" si="0"/>
        <v>07/02/2019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30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06142450</v>
      </c>
      <c r="B73" s="311" t="str">
        <f t="shared" si="0"/>
        <v>07/02/2019</v>
      </c>
      <c r="C73" s="309" t="s">
        <v>65</v>
      </c>
      <c r="D73" s="283" t="s">
        <v>66</v>
      </c>
      <c r="E73" s="283" t="s">
        <v>55</v>
      </c>
      <c r="F73" s="283" t="s">
        <v>56</v>
      </c>
      <c r="G73" s="284">
        <v>25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06142450</v>
      </c>
      <c r="B74" s="311" t="str">
        <f t="shared" si="0"/>
        <v>07/02/2019</v>
      </c>
      <c r="C74" s="309" t="s">
        <v>68</v>
      </c>
      <c r="D74" s="283" t="s">
        <v>54</v>
      </c>
      <c r="E74" s="283" t="s">
        <v>49</v>
      </c>
      <c r="F74" s="283" t="s">
        <v>69</v>
      </c>
      <c r="G74" s="284">
        <v>15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06142450</v>
      </c>
      <c r="B75" s="311" t="str">
        <f t="shared" si="0"/>
        <v>07/02/2019</v>
      </c>
      <c r="C75" s="309" t="s">
        <v>71</v>
      </c>
      <c r="D75" s="283" t="s">
        <v>54</v>
      </c>
      <c r="E75" s="283" t="s">
        <v>43</v>
      </c>
      <c r="F75" s="283" t="s">
        <v>69</v>
      </c>
      <c r="G75" s="284">
        <v>10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06142450</v>
      </c>
      <c r="B76" s="311" t="str">
        <f t="shared" si="0"/>
        <v>07/02/2019</v>
      </c>
      <c r="C76" s="309" t="s">
        <v>73</v>
      </c>
      <c r="D76" s="283" t="s">
        <v>54</v>
      </c>
      <c r="E76" s="283" t="s">
        <v>55</v>
      </c>
      <c r="F76" s="283" t="s">
        <v>69</v>
      </c>
      <c r="G76" s="284">
        <v>20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06142450</v>
      </c>
      <c r="B77" s="311" t="str">
        <f t="shared" si="0"/>
        <v>07/02/2019</v>
      </c>
      <c r="C77" s="309" t="s">
        <v>75</v>
      </c>
      <c r="D77" s="283" t="s">
        <v>54</v>
      </c>
      <c r="E77" s="283" t="s">
        <v>59</v>
      </c>
      <c r="F77" s="283" t="s">
        <v>69</v>
      </c>
      <c r="G77" s="284">
        <v>25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06142450</v>
      </c>
      <c r="B88" s="330" t="str">
        <f>D26</f>
        <v>07/02/2019</v>
      </c>
      <c r="C88" s="284" t="s">
        <v>245</v>
      </c>
      <c r="D88" s="331" t="s">
        <v>246</v>
      </c>
      <c r="E88" s="284">
        <v>8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06142450</v>
      </c>
      <c r="B89" s="311" t="str">
        <f>+B$88</f>
        <v>07/02/2019</v>
      </c>
      <c r="C89" s="284" t="s">
        <v>247</v>
      </c>
      <c r="D89" s="331" t="s">
        <v>248</v>
      </c>
      <c r="E89" s="284">
        <v>5</v>
      </c>
      <c r="F89" s="284">
        <v>5</v>
      </c>
      <c r="G89" s="284">
        <v>9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06142450</v>
      </c>
      <c r="B90" s="311" t="str">
        <f t="shared" si="1"/>
        <v>07/02/2019</v>
      </c>
      <c r="C90" s="284" t="s">
        <v>249</v>
      </c>
      <c r="D90" s="331" t="s">
        <v>250</v>
      </c>
      <c r="E90" s="284">
        <v>148</v>
      </c>
      <c r="F90" s="284">
        <v>548</v>
      </c>
      <c r="G90" s="284">
        <v>476</v>
      </c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06142450</v>
      </c>
      <c r="B91" s="311" t="str">
        <f t="shared" si="1"/>
        <v>07/02/2019</v>
      </c>
      <c r="C91" s="284" t="s">
        <v>251</v>
      </c>
      <c r="D91" s="331" t="s">
        <v>252</v>
      </c>
      <c r="E91" s="284">
        <v>3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06142450</v>
      </c>
      <c r="B92" s="311" t="str">
        <f t="shared" si="1"/>
        <v>07/02/2019</v>
      </c>
      <c r="C92" s="284" t="s">
        <v>253</v>
      </c>
      <c r="D92" s="331" t="s">
        <v>254</v>
      </c>
      <c r="E92" s="284">
        <v>5</v>
      </c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06142450</v>
      </c>
      <c r="B93" s="311" t="str">
        <f t="shared" si="1"/>
        <v>07/02/2019</v>
      </c>
      <c r="C93" s="284" t="s">
        <v>255</v>
      </c>
      <c r="D93" s="331" t="s">
        <v>256</v>
      </c>
      <c r="E93" s="284">
        <v>6</v>
      </c>
      <c r="F93" s="284">
        <v>1</v>
      </c>
      <c r="G93" s="284">
        <v>5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06142450</v>
      </c>
      <c r="B94" s="311" t="str">
        <f t="shared" si="1"/>
        <v>07/02/2019</v>
      </c>
      <c r="C94" s="284" t="s">
        <v>257</v>
      </c>
      <c r="D94" s="331" t="s">
        <v>258</v>
      </c>
      <c r="E94" s="284"/>
      <c r="F94" s="284">
        <v>10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06142450</v>
      </c>
      <c r="B95" s="311" t="str">
        <f t="shared" si="1"/>
        <v>07/02/2019</v>
      </c>
      <c r="C95" s="284" t="s">
        <v>259</v>
      </c>
      <c r="D95" s="331" t="s">
        <v>260</v>
      </c>
      <c r="E95" s="284">
        <v>68</v>
      </c>
      <c r="F95" s="284">
        <v>9</v>
      </c>
      <c r="G95" s="284">
        <v>116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06142450</v>
      </c>
      <c r="B96" s="311" t="str">
        <f t="shared" si="1"/>
        <v>07/02/2019</v>
      </c>
      <c r="C96" s="284" t="s">
        <v>261</v>
      </c>
      <c r="D96" s="331" t="s">
        <v>262</v>
      </c>
      <c r="E96" s="284"/>
      <c r="F96" s="284">
        <v>1</v>
      </c>
      <c r="G96" s="284">
        <v>2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06142450</v>
      </c>
      <c r="B97" s="311" t="str">
        <f t="shared" si="1"/>
        <v>07/02/2019</v>
      </c>
      <c r="C97" s="284" t="s">
        <v>263</v>
      </c>
      <c r="D97" s="331" t="s">
        <v>264</v>
      </c>
      <c r="E97" s="284">
        <v>40</v>
      </c>
      <c r="F97" s="284">
        <v>164</v>
      </c>
      <c r="G97" s="284">
        <v>92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06142450</v>
      </c>
      <c r="B98" s="311" t="str">
        <f t="shared" si="1"/>
        <v>07/02/2019</v>
      </c>
      <c r="C98" s="284" t="s">
        <v>265</v>
      </c>
      <c r="D98" s="331" t="s">
        <v>266</v>
      </c>
      <c r="E98" s="284">
        <v>1</v>
      </c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06142450</v>
      </c>
      <c r="B99" s="311" t="str">
        <f t="shared" si="1"/>
        <v>07/02/2019</v>
      </c>
      <c r="C99" s="284" t="s">
        <v>267</v>
      </c>
      <c r="D99" s="331" t="s">
        <v>268</v>
      </c>
      <c r="E99" s="284">
        <v>76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06142450</v>
      </c>
      <c r="B100" s="311" t="str">
        <f t="shared" si="1"/>
        <v>07/02/2019</v>
      </c>
      <c r="C100" s="284" t="s">
        <v>269</v>
      </c>
      <c r="D100" s="331" t="s">
        <v>270</v>
      </c>
      <c r="E100" s="284">
        <v>1</v>
      </c>
      <c r="F100" s="284">
        <v>7</v>
      </c>
      <c r="G100" s="284">
        <v>6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06142450</v>
      </c>
      <c r="B101" s="311" t="str">
        <f t="shared" si="1"/>
        <v>07/02/2019</v>
      </c>
      <c r="C101" s="284" t="s">
        <v>271</v>
      </c>
      <c r="D101" s="331" t="s">
        <v>272</v>
      </c>
      <c r="E101" s="284">
        <v>1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06142450</v>
      </c>
      <c r="B102" s="311" t="str">
        <f t="shared" si="1"/>
        <v>07/02/2019</v>
      </c>
      <c r="C102" s="284" t="s">
        <v>273</v>
      </c>
      <c r="D102" s="331" t="s">
        <v>274</v>
      </c>
      <c r="E102" s="284">
        <v>68</v>
      </c>
      <c r="F102" s="284">
        <v>884</v>
      </c>
      <c r="G102" s="284">
        <v>404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06142450</v>
      </c>
      <c r="B103" s="311" t="str">
        <f t="shared" si="1"/>
        <v>07/02/2019</v>
      </c>
      <c r="C103" s="284" t="s">
        <v>275</v>
      </c>
      <c r="D103" s="331" t="s">
        <v>276</v>
      </c>
      <c r="E103" s="284">
        <v>1</v>
      </c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06142450</v>
      </c>
      <c r="B104" s="311" t="str">
        <f t="shared" si="1"/>
        <v>07/02/2019</v>
      </c>
      <c r="C104" s="284" t="s">
        <v>277</v>
      </c>
      <c r="D104" s="331" t="s">
        <v>278</v>
      </c>
      <c r="E104" s="284">
        <v>84</v>
      </c>
      <c r="F104" s="284">
        <v>236</v>
      </c>
      <c r="G104" s="284">
        <v>164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06142450</v>
      </c>
      <c r="B105" s="311" t="str">
        <f t="shared" si="1"/>
        <v>07/02/2019</v>
      </c>
      <c r="C105" s="284" t="s">
        <v>279</v>
      </c>
      <c r="D105" s="331" t="s">
        <v>280</v>
      </c>
      <c r="E105" s="284">
        <v>1</v>
      </c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06142450</v>
      </c>
      <c r="B106" s="311" t="str">
        <f t="shared" si="1"/>
        <v>07/02/2019</v>
      </c>
      <c r="C106" s="284" t="s">
        <v>281</v>
      </c>
      <c r="D106" s="331" t="s">
        <v>282</v>
      </c>
      <c r="E106" s="284">
        <v>12</v>
      </c>
      <c r="F106" s="284">
        <v>2</v>
      </c>
      <c r="G106" s="284">
        <v>2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06142450</v>
      </c>
      <c r="B107" s="311" t="str">
        <f t="shared" si="1"/>
        <v>07/02/2019</v>
      </c>
      <c r="C107" s="284" t="s">
        <v>283</v>
      </c>
      <c r="D107" s="331" t="s">
        <v>284</v>
      </c>
      <c r="E107" s="284">
        <v>106</v>
      </c>
      <c r="F107" s="284">
        <v>58</v>
      </c>
      <c r="G107" s="284">
        <v>58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06142450</v>
      </c>
      <c r="B108" s="311" t="str">
        <f t="shared" si="1"/>
        <v>07/02/2019</v>
      </c>
      <c r="C108" s="284" t="s">
        <v>285</v>
      </c>
      <c r="D108" s="331" t="s">
        <v>286</v>
      </c>
      <c r="E108" s="284"/>
      <c r="F108" s="284">
        <v>2</v>
      </c>
      <c r="G108" s="284">
        <v>2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06142450</v>
      </c>
      <c r="B109" s="311" t="str">
        <f t="shared" si="1"/>
        <v>07/02/2019</v>
      </c>
      <c r="C109" s="284" t="s">
        <v>287</v>
      </c>
      <c r="D109" s="331" t="s">
        <v>288</v>
      </c>
      <c r="E109" s="284">
        <v>8</v>
      </c>
      <c r="F109" s="284">
        <v>12</v>
      </c>
      <c r="G109" s="284">
        <v>16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06142450</v>
      </c>
      <c r="B110" s="311" t="str">
        <f t="shared" si="1"/>
        <v>07/02/2019</v>
      </c>
      <c r="C110" s="284" t="s">
        <v>289</v>
      </c>
      <c r="D110" s="331" t="s">
        <v>290</v>
      </c>
      <c r="E110" s="284">
        <v>2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06142450</v>
      </c>
      <c r="B111" s="311" t="str">
        <f t="shared" si="1"/>
        <v>07/02/2019</v>
      </c>
      <c r="C111" s="284" t="s">
        <v>291</v>
      </c>
      <c r="D111" s="331" t="s">
        <v>292</v>
      </c>
      <c r="E111" s="284">
        <v>6</v>
      </c>
      <c r="F111" s="284">
        <v>19</v>
      </c>
      <c r="G111" s="284">
        <v>2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06142450</v>
      </c>
      <c r="B112" s="311" t="str">
        <f t="shared" si="1"/>
        <v>07/02/2019</v>
      </c>
      <c r="C112" s="284" t="s">
        <v>293</v>
      </c>
      <c r="D112" s="331" t="s">
        <v>294</v>
      </c>
      <c r="E112" s="284">
        <v>2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06142450</v>
      </c>
      <c r="B113" s="311" t="str">
        <f t="shared" si="1"/>
        <v>07/02/2019</v>
      </c>
      <c r="C113" s="284" t="s">
        <v>295</v>
      </c>
      <c r="D113" s="331" t="s">
        <v>296</v>
      </c>
      <c r="E113" s="284" t="s">
        <v>297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06142450</v>
      </c>
      <c r="B114" s="311" t="str">
        <f t="shared" si="1"/>
        <v>07/02/2019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06142450</v>
      </c>
      <c r="B115" s="311" t="str">
        <f t="shared" si="1"/>
        <v>07/02/2019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06142450</v>
      </c>
      <c r="B116" s="311" t="str">
        <f t="shared" si="1"/>
        <v>07/02/2019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06142450</v>
      </c>
      <c r="B117" s="311" t="str">
        <f t="shared" si="1"/>
        <v>07/02/2019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06142450</v>
      </c>
      <c r="B118" s="311" t="str">
        <f t="shared" si="1"/>
        <v>07/02/2019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06142450</v>
      </c>
      <c r="B119" s="311" t="str">
        <f t="shared" si="1"/>
        <v>07/02/2019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06142450</v>
      </c>
      <c r="B120" s="311" t="str">
        <f t="shared" si="1"/>
        <v>07/02/2019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06142450</v>
      </c>
      <c r="B121" s="311" t="str">
        <f t="shared" si="1"/>
        <v>07/02/2019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06142450</v>
      </c>
      <c r="B122" s="311" t="str">
        <f t="shared" si="2"/>
        <v>07/02/2019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06142450</v>
      </c>
      <c r="B123" s="311" t="str">
        <f t="shared" si="2"/>
        <v>07/02/2019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06142450</v>
      </c>
      <c r="B124" s="311" t="str">
        <f t="shared" si="2"/>
        <v>07/02/2019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06142450</v>
      </c>
      <c r="B125" s="311" t="str">
        <f t="shared" si="2"/>
        <v>07/02/2019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06142450</v>
      </c>
      <c r="B126" s="311" t="str">
        <f t="shared" si="2"/>
        <v>07/02/2019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06142450</v>
      </c>
      <c r="B127" s="311" t="str">
        <f t="shared" si="2"/>
        <v>07/02/2019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06142450</v>
      </c>
      <c r="B128" s="311" t="str">
        <f t="shared" si="2"/>
        <v>07/02/2019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06142450</v>
      </c>
      <c r="B129" s="311" t="str">
        <f t="shared" si="2"/>
        <v>07/02/2019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06142450</v>
      </c>
      <c r="B130" s="311" t="str">
        <f t="shared" si="2"/>
        <v>07/02/2019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06142450</v>
      </c>
      <c r="B131" s="311" t="str">
        <f t="shared" si="2"/>
        <v>07/02/2019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06142450</v>
      </c>
      <c r="B132" s="311" t="str">
        <f t="shared" si="2"/>
        <v>07/02/2019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06142450</v>
      </c>
      <c r="B133" s="311" t="str">
        <f t="shared" si="2"/>
        <v>07/02/2019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06142450</v>
      </c>
      <c r="B134" s="311" t="str">
        <f t="shared" si="2"/>
        <v>07/02/2019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06142450</v>
      </c>
      <c r="B135" s="311" t="str">
        <f t="shared" si="2"/>
        <v>07/02/2019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06142450</v>
      </c>
      <c r="B136" s="311" t="str">
        <f t="shared" si="2"/>
        <v>07/02/2019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06142450</v>
      </c>
      <c r="B137" s="311" t="str">
        <f t="shared" si="2"/>
        <v>07/02/2019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06142450</v>
      </c>
      <c r="B138" s="311" t="str">
        <f t="shared" si="2"/>
        <v>07/02/2019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06142450</v>
      </c>
      <c r="B139" s="311" t="str">
        <f t="shared" si="2"/>
        <v>07/02/2019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06142450</v>
      </c>
      <c r="B140" s="311" t="str">
        <f t="shared" si="2"/>
        <v>07/02/2019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06142450</v>
      </c>
      <c r="B141" s="311" t="str">
        <f t="shared" si="2"/>
        <v>07/02/2019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06142450</v>
      </c>
      <c r="B142" s="311" t="str">
        <f t="shared" si="2"/>
        <v>07/02/2019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06142450</v>
      </c>
      <c r="B143" s="311" t="str">
        <f t="shared" si="2"/>
        <v>07/02/2019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06142450</v>
      </c>
      <c r="B144" s="311" t="str">
        <f t="shared" si="2"/>
        <v>07/02/2019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06142450</v>
      </c>
      <c r="B145" s="311" t="str">
        <f t="shared" si="2"/>
        <v>07/02/2019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06142450</v>
      </c>
      <c r="B146" s="311" t="str">
        <f t="shared" si="2"/>
        <v>07/02/2019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06142450</v>
      </c>
      <c r="B147" s="311" t="str">
        <f t="shared" si="2"/>
        <v>07/02/2019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06142450</v>
      </c>
      <c r="B148" s="311" t="str">
        <f t="shared" si="2"/>
        <v>07/02/2019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06142450</v>
      </c>
      <c r="B149" s="311" t="str">
        <f t="shared" si="2"/>
        <v>07/02/2019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06142450</v>
      </c>
      <c r="B150" s="311" t="str">
        <f t="shared" si="2"/>
        <v>07/02/2019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06142450</v>
      </c>
      <c r="B151" s="311" t="str">
        <f t="shared" si="2"/>
        <v>07/02/2019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06142450</v>
      </c>
      <c r="B152" s="311" t="str">
        <f t="shared" si="2"/>
        <v>07/02/2019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06142450</v>
      </c>
      <c r="B153" s="311" t="str">
        <f t="shared" si="2"/>
        <v>07/02/2019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06142450</v>
      </c>
      <c r="B154" s="311" t="str">
        <f t="shared" si="3"/>
        <v>07/02/2019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06142450</v>
      </c>
      <c r="B155" s="311" t="str">
        <f t="shared" si="3"/>
        <v>07/02/2019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06142450</v>
      </c>
      <c r="B156" s="311" t="str">
        <f t="shared" si="3"/>
        <v>07/02/2019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06142450</v>
      </c>
      <c r="B157" s="311" t="str">
        <f t="shared" si="3"/>
        <v>07/02/2019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06142450</v>
      </c>
      <c r="B158" s="311" t="str">
        <f t="shared" si="3"/>
        <v>07/02/2019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06142450</v>
      </c>
      <c r="B159" s="311" t="str">
        <f t="shared" si="3"/>
        <v>07/02/2019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06142450</v>
      </c>
      <c r="B160" s="311" t="str">
        <f t="shared" si="3"/>
        <v>07/02/2019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06142450</v>
      </c>
      <c r="B161" s="311" t="str">
        <f t="shared" si="3"/>
        <v>07/02/2019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06142450</v>
      </c>
      <c r="B162" s="311" t="str">
        <f t="shared" si="3"/>
        <v>07/02/2019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06142450</v>
      </c>
      <c r="B163" s="311" t="str">
        <f t="shared" si="3"/>
        <v>07/02/2019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06142450</v>
      </c>
      <c r="B164" s="311" t="str">
        <f t="shared" si="3"/>
        <v>07/02/2019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06142450</v>
      </c>
      <c r="B165" s="311" t="str">
        <f t="shared" si="3"/>
        <v>07/02/2019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06142450</v>
      </c>
      <c r="B166" s="311" t="str">
        <f t="shared" si="3"/>
        <v>07/02/2019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06142450</v>
      </c>
      <c r="B167" s="311" t="str">
        <f t="shared" si="3"/>
        <v>07/02/2019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06142450</v>
      </c>
      <c r="B168" s="311" t="str">
        <f t="shared" si="3"/>
        <v>07/02/2019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06142450</v>
      </c>
      <c r="B169" s="311" t="str">
        <f t="shared" si="3"/>
        <v>07/02/2019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06142450</v>
      </c>
      <c r="B170" s="311" t="str">
        <f t="shared" si="3"/>
        <v>07/02/2019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06142450</v>
      </c>
      <c r="B171" s="311" t="str">
        <f t="shared" si="3"/>
        <v>07/02/2019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06142450</v>
      </c>
      <c r="B172" s="311" t="str">
        <f t="shared" si="3"/>
        <v>07/02/2019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06142450</v>
      </c>
      <c r="B173" s="311" t="str">
        <f t="shared" si="3"/>
        <v>07/02/2019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06142450</v>
      </c>
      <c r="B174" s="311" t="str">
        <f t="shared" si="3"/>
        <v>07/02/2019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06142450</v>
      </c>
      <c r="B175" s="311" t="str">
        <f t="shared" si="3"/>
        <v>07/02/2019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06142450</v>
      </c>
      <c r="B176" s="311" t="str">
        <f t="shared" si="3"/>
        <v>07/02/2019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06142450</v>
      </c>
      <c r="B177" s="311" t="str">
        <f t="shared" si="3"/>
        <v>07/02/2019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06142450</v>
      </c>
      <c r="B178" s="311" t="str">
        <f t="shared" si="3"/>
        <v>07/02/2019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06142450</v>
      </c>
      <c r="B179" s="311" t="str">
        <f t="shared" si="3"/>
        <v>07/02/2019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06142450</v>
      </c>
      <c r="B180" s="311" t="str">
        <f t="shared" si="3"/>
        <v>07/02/2019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06142450</v>
      </c>
      <c r="B181" s="311" t="str">
        <f t="shared" si="3"/>
        <v>07/02/2019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06142450</v>
      </c>
      <c r="B182" s="311" t="str">
        <f t="shared" si="3"/>
        <v>07/02/2019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06142450</v>
      </c>
      <c r="B183" s="311" t="str">
        <f t="shared" si="3"/>
        <v>07/02/2019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06142450</v>
      </c>
      <c r="B184" s="311" t="str">
        <f t="shared" si="3"/>
        <v>07/02/2019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06142450</v>
      </c>
      <c r="B185" s="311" t="str">
        <f t="shared" si="3"/>
        <v>07/02/2019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06142450</v>
      </c>
      <c r="B186" s="311" t="str">
        <f t="shared" si="4"/>
        <v>07/02/2019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06142450</v>
      </c>
      <c r="B187" s="311" t="str">
        <f t="shared" si="4"/>
        <v>07/02/2019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06142450</v>
      </c>
      <c r="B188" s="311" t="str">
        <f t="shared" si="4"/>
        <v>07/02/2019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06142450</v>
      </c>
      <c r="B189" s="311" t="str">
        <f t="shared" si="4"/>
        <v>07/02/2019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06142450</v>
      </c>
      <c r="B190" s="311" t="str">
        <f t="shared" si="4"/>
        <v>07/02/2019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06142450</v>
      </c>
      <c r="B191" s="311" t="str">
        <f t="shared" si="4"/>
        <v>07/02/2019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06142450</v>
      </c>
      <c r="B192" s="311" t="str">
        <f t="shared" si="4"/>
        <v>07/02/2019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06142450</v>
      </c>
      <c r="B193" s="311" t="str">
        <f t="shared" si="4"/>
        <v>07/02/2019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06142450</v>
      </c>
      <c r="B194" s="311" t="str">
        <f t="shared" si="4"/>
        <v>07/02/2019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06142450</v>
      </c>
      <c r="B195" s="311" t="str">
        <f t="shared" si="4"/>
        <v>07/02/2019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06142450</v>
      </c>
      <c r="B196" s="311" t="str">
        <f t="shared" si="4"/>
        <v>07/02/2019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06142450</v>
      </c>
      <c r="B197" s="311" t="str">
        <f t="shared" si="4"/>
        <v>07/02/2019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06142450</v>
      </c>
      <c r="B198" s="311" t="str">
        <f t="shared" si="4"/>
        <v>07/02/2019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06142450</v>
      </c>
      <c r="B199" s="311" t="str">
        <f t="shared" si="4"/>
        <v>07/02/2019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06142450</v>
      </c>
      <c r="B200" s="311" t="str">
        <f t="shared" si="4"/>
        <v>07/02/2019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06142450</v>
      </c>
      <c r="B201" s="311" t="str">
        <f t="shared" si="4"/>
        <v>07/02/2019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06142450</v>
      </c>
      <c r="B202" s="311" t="str">
        <f t="shared" si="4"/>
        <v>07/02/2019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06142450</v>
      </c>
      <c r="B203" s="311" t="str">
        <f t="shared" si="4"/>
        <v>07/02/2019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06142450</v>
      </c>
      <c r="B204" s="311" t="str">
        <f t="shared" si="4"/>
        <v>07/02/2019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06142450</v>
      </c>
      <c r="B205" s="311" t="str">
        <f t="shared" si="4"/>
        <v>07/02/2019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06142450</v>
      </c>
      <c r="B206" s="311" t="str">
        <f t="shared" si="4"/>
        <v>07/02/2019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06142450</v>
      </c>
      <c r="B207" s="311" t="str">
        <f t="shared" si="4"/>
        <v>07/02/2019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06142450</v>
      </c>
      <c r="B208" s="311" t="str">
        <f t="shared" si="4"/>
        <v>07/02/2019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06142450</v>
      </c>
      <c r="B209" s="311" t="str">
        <f t="shared" si="4"/>
        <v>07/02/2019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06142450</v>
      </c>
      <c r="B210" s="311" t="str">
        <f t="shared" si="4"/>
        <v>07/02/2019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06142450</v>
      </c>
      <c r="B211" s="311" t="str">
        <f t="shared" si="4"/>
        <v>07/02/2019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06142450</v>
      </c>
      <c r="B212" s="311" t="str">
        <f t="shared" si="4"/>
        <v>07/02/2019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06142450</v>
      </c>
      <c r="B213" s="311" t="str">
        <f t="shared" si="4"/>
        <v>07/02/2019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06142450</v>
      </c>
      <c r="B214" s="311" t="str">
        <f t="shared" si="4"/>
        <v>07/02/2019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06142450</v>
      </c>
      <c r="B215" s="311" t="str">
        <f t="shared" si="4"/>
        <v>07/02/2019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06142450</v>
      </c>
      <c r="B216" s="311" t="str">
        <f t="shared" si="4"/>
        <v>07/02/2019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06142450</v>
      </c>
      <c r="B217" s="311" t="str">
        <f t="shared" si="4"/>
        <v>07/02/2019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06142450</v>
      </c>
      <c r="B218" s="311" t="str">
        <f t="shared" si="5"/>
        <v>07/02/2019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06142450</v>
      </c>
      <c r="B219" s="311" t="str">
        <f t="shared" si="5"/>
        <v>07/02/2019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06142450</v>
      </c>
      <c r="B220" s="311" t="str">
        <f t="shared" si="5"/>
        <v>07/02/2019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06142450</v>
      </c>
      <c r="B221" s="311" t="str">
        <f t="shared" si="5"/>
        <v>07/02/2019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06142450</v>
      </c>
      <c r="B222" s="311" t="str">
        <f t="shared" si="5"/>
        <v>07/02/2019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06142450</v>
      </c>
      <c r="B223" s="311" t="str">
        <f t="shared" si="5"/>
        <v>07/02/2019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06142450</v>
      </c>
      <c r="B224" s="311" t="str">
        <f t="shared" si="5"/>
        <v>07/02/2019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06142450</v>
      </c>
      <c r="B225" s="311" t="str">
        <f t="shared" si="5"/>
        <v>07/02/2019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06142450</v>
      </c>
      <c r="B226" s="311" t="str">
        <f t="shared" si="5"/>
        <v>07/02/2019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06142450</v>
      </c>
      <c r="B227" s="311" t="str">
        <f t="shared" si="5"/>
        <v>07/02/2019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06142450</v>
      </c>
      <c r="B228" s="311" t="str">
        <f t="shared" si="5"/>
        <v>07/02/2019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06142450</v>
      </c>
      <c r="B229" s="311" t="str">
        <f t="shared" si="5"/>
        <v>07/02/2019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06142450</v>
      </c>
      <c r="B230" s="311" t="str">
        <f t="shared" si="5"/>
        <v>07/02/2019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06142450</v>
      </c>
      <c r="B231" s="311" t="str">
        <f t="shared" si="5"/>
        <v>07/02/2019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06142450</v>
      </c>
      <c r="B232" s="311" t="str">
        <f t="shared" si="5"/>
        <v>07/02/2019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06142450</v>
      </c>
      <c r="B233" s="311" t="str">
        <f t="shared" si="5"/>
        <v>07/02/2019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06142450</v>
      </c>
      <c r="B234" s="311" t="str">
        <f t="shared" si="5"/>
        <v>07/02/2019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06142450</v>
      </c>
      <c r="B235" s="311" t="str">
        <f t="shared" si="5"/>
        <v>07/02/2019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06142450</v>
      </c>
      <c r="B236" s="311" t="str">
        <f t="shared" si="5"/>
        <v>07/02/2019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06142450</v>
      </c>
      <c r="B237" s="311" t="str">
        <f t="shared" si="5"/>
        <v>07/02/2019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06142450</v>
      </c>
      <c r="B238" s="311" t="str">
        <f t="shared" si="5"/>
        <v>07/02/2019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06142450</v>
      </c>
      <c r="B239" s="311" t="str">
        <f t="shared" si="5"/>
        <v>07/02/2019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06142450</v>
      </c>
      <c r="B240" s="311" t="str">
        <f t="shared" si="5"/>
        <v>07/02/2019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06142450</v>
      </c>
      <c r="B241" s="311" t="str">
        <f t="shared" si="5"/>
        <v>07/02/2019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06142450</v>
      </c>
      <c r="B242" s="311" t="str">
        <f t="shared" si="5"/>
        <v>07/02/2019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06142450</v>
      </c>
      <c r="B243" s="311" t="str">
        <f t="shared" si="5"/>
        <v>07/02/2019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65E6CB52-2B51-419C-8CA3-68302503B0FC}">
      <formula1>$T$2:$T$3</formula1>
    </dataValidation>
    <dataValidation type="list" allowBlank="1" showErrorMessage="1" errorTitle="Bocal de regroupement" sqref="F78" xr:uid="{D32ACEA2-0E3F-40FB-8AAE-EC11D515D1E7}">
      <formula1>#REF!</formula1>
    </dataValidation>
    <dataValidation type="list" allowBlank="1" showErrorMessage="1" errorTitle="Abondance végétation de 0 à 5" sqref="K78" xr:uid="{58545D4C-6766-4F06-8ECB-701267CFAE48}">
      <formula1>#REF!</formula1>
    </dataValidation>
    <dataValidation type="list" allowBlank="1" showErrorMessage="1" errorTitle="Intensité du comatage de 0 à 5" sqref="H78" xr:uid="{0BF5C0B2-FCF1-4B75-A1E8-7551977C8F98}">
      <formula1>#REF!</formula1>
    </dataValidation>
    <dataValidation type="list" allowBlank="1" showErrorMessage="1" errorTitle="Codage SANDRE svp" sqref="E78" xr:uid="{63A63144-E60F-41A7-835F-93D7D4C4C41C}">
      <formula1>#REF!</formula1>
    </dataValidation>
    <dataValidation type="list" allowBlank="1" showInputMessage="1" showErrorMessage="1" sqref="D78 IV67:IV78" xr:uid="{7F7BB8E2-CB6F-49BF-AE3A-18193232C1C3}">
      <formula1>#REF!</formula1>
    </dataValidation>
    <dataValidation type="list" allowBlank="1" errorTitle="Codage SANDRE svp" sqref="E66:E77" xr:uid="{12B12634-79C5-4673-8320-BB1981C45CE3}">
      <formula1>"N1, N3, N5 , N6"</formula1>
    </dataValidation>
    <dataValidation type="list" allowBlank="1" showInputMessage="1" sqref="D67:D77" xr:uid="{F46C3B41-5A19-4412-B3E0-0B14D54E4C84}">
      <formula1>"S1, S2, S3, S9, S10, S11, S18, S24, S25, S28, S29, S30"</formula1>
    </dataValidation>
    <dataValidation allowBlank="1" showErrorMessage="1" errorTitle="Altitude en mètres" sqref="K23:N23" xr:uid="{51141B50-654C-4607-8F64-C862FF4596F7}"/>
    <dataValidation type="list" allowBlank="1" errorTitle="Bocal de regroupement" sqref="F66:F77" xr:uid="{2FFB387D-043D-48F7-B0CD-D4AA2A26F632}">
      <formula1>"PhA , PhB, PhC"</formula1>
    </dataValidation>
    <dataValidation type="list" allowBlank="1" errorTitle="Intensité du comatage de 0 à 5" sqref="H66:H77" xr:uid="{5BD3F0AF-FCD2-41D0-BD58-79FC6D1BB615}">
      <formula1>"0, 1, 2, 3, 4, 5"</formula1>
    </dataValidation>
    <dataValidation type="list" allowBlank="1" errorTitle="Stabilité ou non du substrat" sqref="I66:I77" xr:uid="{AB1DD8DC-1205-4A4A-BF2A-D1523A82381B}">
      <formula1>"stable , moyennement stable , instable"</formula1>
    </dataValidation>
    <dataValidation type="list" allowBlank="1" errorTitle="Abondance végétation de 0 à 5" sqref="K66:K77" xr:uid="{E169F2B8-3ABD-40B5-ACA7-40878E3ED6FD}">
      <formula1>"0, 1, 2, 3, 4, 5"</formula1>
    </dataValidation>
    <dataValidation type="list" allowBlank="1" errorTitle="Choisir une des 4 catégories" error="Vous devez indiquer une des 4 catégories de la liste déroulante" sqref="I39:I50" xr:uid="{DE577D26-A6FB-4985-80F6-8EA0A8359FC8}">
      <formula1>"D, M, MNR, P"</formula1>
    </dataValidation>
    <dataValidation type="list" allowBlank="1" sqref="D66" xr:uid="{483F7BF2-A3B6-4045-AD9E-A60EE9A89CFE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39E7D8C2-7276-4FE4-A267-66B33543FD5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C1F58F4A-57CC-48C6-89BD-59F8EA1DE1F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111FD7E1-C0C1-4601-8F37-6E26BE00C56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A1D78B1-5B45-498C-BFE2-8BA7D79EDB08}">
      <formula1>1</formula1>
      <formula2>3</formula2>
    </dataValidation>
    <dataValidation allowBlank="1" showErrorMessage="1" promptTitle="ATTENTION" prompt="en Lambert II étendu" sqref="G23 E27:E28" xr:uid="{EF52F3F5-BC1E-474E-BE3F-7201EC78F19F}"/>
    <dataValidation type="textLength" allowBlank="1" showInputMessage="1" showErrorMessage="1" sqref="A41:E41 IS42:IV42" xr:uid="{75212926-F00A-49C9-8B2D-F331D7B2C413}">
      <formula1>0</formula1>
      <formula2>50</formula2>
    </dataValidation>
    <dataValidation type="whole" allowBlank="1" showErrorMessage="1" errorTitle="Altitude en mètres" sqref="I23:I28" xr:uid="{AE441EBD-70C9-471E-B500-6ED517EADC8F}">
      <formula1>0</formula1>
      <formula2>4000</formula2>
    </dataValidation>
    <dataValidation type="decimal" allowBlank="1" showErrorMessage="1" errorTitle="Recouvrement en % de 0 à 100" sqref="H39:H50" xr:uid="{2F9604A0-2DD8-41CB-A58B-0A5293877EFC}">
      <formula1>0</formula1>
      <formula2>100</formula2>
    </dataValidation>
    <dataValidation type="textLength" operator="equal" allowBlank="1" showErrorMessage="1" errorTitle="Code INSEE selon le type 00000" sqref="F23" xr:uid="{081E0588-8AE7-40C7-B617-9FE1F487E4C9}">
      <formula1>5</formula1>
      <formula2>0</formula2>
    </dataValidation>
    <dataValidation type="date" allowBlank="1" showErrorMessage="1" errorTitle="Date du prélèvement (jj/mm/aaaa)" sqref="IV40" xr:uid="{3A814346-334D-4503-B34E-D40988EBD91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2019-09-24T07:25:15Z</dcterms:created>
  <dcterms:modified xsi:type="dcterms:W3CDTF">2019-09-24T07:25:16Z</dcterms:modified>
</cp:coreProperties>
</file>