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SEVFI\19014_SEVFI_exports\"/>
    </mc:Choice>
  </mc:AlternateContent>
  <xr:revisionPtr revIDLastSave="0" documentId="13_ncr:1_{1DC0689D-3167-4C54-BEAD-175B8B833110}" xr6:coauthVersionLast="44" xr6:coauthVersionMax="44" xr10:uidLastSave="{00000000-0000-0000-0000-000000000000}"/>
  <bookViews>
    <workbookView xWindow="-120" yWindow="-120" windowWidth="24240" windowHeight="13140" xr2:uid="{5D38D428-B0BD-4EAA-B45F-8A6BEB24A89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<sst xmlns="http://schemas.openxmlformats.org/spreadsheetml/2006/main" count="638" uniqueCount="333">
  <si>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</si>
  <si>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</si>
  <si>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</si>
  <si>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</si>
  <si>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</si>
  <si>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</si>
  <si>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</si>
  <si>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</si>
  <si>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</si>
  <si>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</si>
  <si>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</si>
  <si>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</si>
  <si>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</si>
  <si>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SEVERAISSE</t>
  </si>
  <si>
    <t>SEVERAISSE A ST-FIRMIN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</si>
  <si>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</si>
  <si>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</si>
  <si>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</si>
  <si>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</si>
  <si>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</si>
  <si>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</si>
  <si>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</si>
  <si>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</si>
  <si>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</si>
  <si>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</si>
  <si>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</si>
  <si>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</si>
  <si>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</si>
  <si>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</si>
  <si>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</si>
  <si>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</si>
  <si>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</si>
  <si>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</si>
  <si>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</si>
  <si>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</si>
  <si>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</si>
  <si>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</si>
  <si>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</si>
  <si>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</si>
  <si>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</si>
  <si>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</si>
  <si>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</si>
  <si>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</si>
  <si>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</si>
  <si>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</si>
  <si>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</si>
  <si>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</si>
  <si>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</si>
  <si>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</si>
  <si>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</si>
  <si>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</si>
  <si>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</si>
  <si>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</si>
  <si>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</si>
  <si>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</si>
  <si>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</si>
  <si>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</si>
  <si>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</si>
  <si>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</si>
  <si>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</si>
  <si>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</si>
  <si>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</si>
  <si>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</si>
  <si>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</si>
  <si>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</si>
  <si>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</si>
  <si>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</si>
  <si>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</si>
  <si>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</si>
  <si>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</si>
  <si>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</si>
  <si>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</si>
  <si>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</si>
  <si>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</si>
  <si>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</si>
  <si>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</si>
  <si>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</si>
  <si>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</si>
  <si>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</si>
  <si>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</si>
  <si>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</si>
  <si>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</si>
  <si>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</si>
  <si>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</si>
  <si>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</si>
  <si>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</si>
  <si>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</si>
  <si>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</si>
  <si>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</si>
  <si>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</si>
  <si>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</si>
  <si>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</si>
  <si>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</si>
  <si>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</si>
  <si>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</si>
  <si>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</si>
  <si>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</si>
  <si>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</si>
  <si>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</si>
  <si>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</si>
  <si>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</si>
  <si>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</si>
  <si>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</si>
  <si>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</si>
  <si>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</si>
  <si>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</si>
  <si>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</si>
  <si>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</si>
  <si>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</si>
  <si>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</si>
  <si>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</si>
  <si>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</si>
  <si>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</si>
  <si>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</si>
  <si>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</si>
  <si>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</si>
  <si>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</si>
  <si>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</si>
  <si>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</si>
  <si>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</si>
  <si>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</si>
  <si>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</si>
  <si>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</si>
  <si>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</si>
  <si>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</si>
  <si>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</si>
  <si>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</si>
  <si>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</si>
  <si>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</si>
  <si>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</si>
  <si>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</si>
  <si>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</si>
  <si>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</si>
  <si>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</si>
  <si>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</si>
  <si>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</si>
  <si>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</si>
  <si>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</si>
  <si>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</si>
  <si>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</si>
  <si>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</si>
  <si>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</si>
  <si>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</si>
  <si>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</si>
  <si>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</si>
  <si>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</si>
  <si>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</si>
  <si>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</si>
  <si>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</si>
  <si>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</si>
  <si>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</si>
  <si>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</si>
  <si>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</si>
  <si>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</si>
  <si>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</si>
  <si>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</si>
  <si>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</si>
  <si>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</si>
  <si>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</si>
  <si>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</si>
  <si>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</si>
  <si>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</si>
  <si>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</si>
  <si>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</si>
  <si>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</si>
  <si>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</si>
  <si>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</si>
  <si>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</si>
  <si>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</si>
  <si>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</si>
  <si>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</si>
  <si>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</si>
  <si>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</si>
  <si>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</si>
  <si>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</si>
  <si>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</si>
  <si>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</si>
  <si>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</si>
  <si>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</si>
  <si>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</si>
  <si>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</si>
  <si>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</si>
  <si>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</si>
  <si>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</si>
  <si>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</si>
  <si>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</si>
  <si>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</si>
  <si>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</si>
  <si>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</si>
  <si>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</si>
  <si>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</si>
  <si>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</si>
  <si>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</si>
  <si>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</si>
  <si>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</si>
  <si>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</si>
  <si>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06142550</t>
  </si>
  <si>
    <t>ST FIRMIN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</si>
  <si>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</si>
  <si>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</si>
  <si>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</si>
  <si>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</si>
  <si>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</si>
  <si>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</si>
  <si>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</si>
  <si>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</si>
  <si>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</si>
  <si>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</si>
  <si>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</si>
  <si>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</si>
  <si>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</si>
  <si>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</si>
  <si>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</si>
  <si>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</si>
  <si>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</si>
  <si>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</si>
  <si>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</si>
  <si>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</si>
  <si>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</si>
  <si>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</si>
  <si>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</si>
  <si>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</si>
  <si>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</si>
  <si>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</si>
  <si>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</si>
  <si>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</si>
  <si>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</si>
  <si>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</si>
  <si>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</si>
  <si>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</si>
  <si>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</si>
  <si>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</si>
  <si>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</si>
  <si>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</si>
  <si>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</si>
  <si>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</si>
  <si>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</si>
  <si>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</si>
  <si>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</si>
  <si>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</si>
  <si>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</si>
  <si>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</si>
  <si>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</si>
  <si>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</si>
  <si>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</si>
  <si>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</si>
  <si>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</si>
  <si>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</si>
  <si>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Chloroperlidae</t>
  </si>
  <si>
    <t>169</t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</si>
  <si>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</si>
  <si>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</si>
  <si>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</si>
  <si>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</si>
  <si>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</si>
  <si>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</si>
  <si>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</si>
  <si>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</si>
  <si>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</si>
  <si>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</si>
  <si>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Perlidae</t>
  </si>
  <si>
    <t>155</t>
  </si>
  <si>
    <t>Perla</t>
  </si>
  <si>
    <t>164</t>
  </si>
  <si>
    <t>Perlodidae</t>
  </si>
  <si>
    <t>127</t>
  </si>
  <si>
    <t>Isoperla</t>
  </si>
  <si>
    <t>140</t>
  </si>
  <si>
    <t>Perlodes</t>
  </si>
  <si>
    <t>150</t>
  </si>
  <si>
    <t>Taeniopterygidae</t>
  </si>
  <si>
    <t>2</t>
  </si>
  <si>
    <t>Brachyptera</t>
  </si>
  <si>
    <t>3</t>
  </si>
  <si>
    <t>Rhabdiopteryx</t>
  </si>
  <si>
    <t>10</t>
  </si>
  <si>
    <t>Agapetus</t>
  </si>
  <si>
    <t>191</t>
  </si>
  <si>
    <t>Glossosoma</t>
  </si>
  <si>
    <t>190</t>
  </si>
  <si>
    <t>Hydropsyche</t>
  </si>
  <si>
    <t>212</t>
  </si>
  <si>
    <t>sF. Limnephilinae</t>
  </si>
  <si>
    <t>3163</t>
  </si>
  <si>
    <t>Psychomyia</t>
  </si>
  <si>
    <t>239</t>
  </si>
  <si>
    <t>Rhyacophila</t>
  </si>
  <si>
    <t>183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</si>
  <si>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</si>
  <si>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</si>
  <si>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</si>
  <si>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</si>
  <si>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</si>
  <si>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</si>
  <si>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</si>
  <si>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</si>
  <si>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</si>
  <si>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</si>
  <si>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sF. Colymbetinae</t>
  </si>
  <si>
    <t>2395</t>
  </si>
  <si>
    <t>Elmis</t>
  </si>
  <si>
    <t>618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</si>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</sst>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0FBA3D5-BDC4-4DFC-AFE1-861A12D6FA78}"/>
    <cellStyle name="Normal_résultats" xfId="1" xr:uid="{17CA0C8C-3115-49AF-8BE1-2AF4A197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SEVFI/19014_SEVFI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SEVFI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5AE1-F2C7-481D-B6FC-6F90179C5FD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6142550</v>
      </c>
      <c r="B6" s="27" t="s">
        <v>13</v>
      </c>
      <c r="C6" s="27" t="s">
        <v>14</v>
      </c>
      <c r="D6" s="28" t="s">
        <v>15</v>
      </c>
      <c r="E6" s="27">
        <v>936660.29790264601</v>
      </c>
      <c r="F6" s="27">
        <v>6413019.5228272183</v>
      </c>
      <c r="G6" s="27">
        <v>936519.58353073685</v>
      </c>
      <c r="H6" s="29">
        <v>6412993.0709049245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12.714285714285714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1983.4285714285713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99.171428571428578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50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43</v>
      </c>
      <c r="M27" s="82" t="s">
        <v>68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62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85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4</v>
      </c>
      <c r="F56" s="172" t="s">
        <v>120</v>
      </c>
      <c r="G56" s="173"/>
      <c r="H56" s="156"/>
      <c r="I56" s="173"/>
      <c r="J56" s="173">
        <v>3</v>
      </c>
      <c r="K56" s="174" t="s">
        <v>48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52</v>
      </c>
      <c r="D57" s="171">
        <v>5</v>
      </c>
      <c r="E57" s="171">
        <v>1</v>
      </c>
      <c r="F57" s="172" t="s">
        <v>120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7</v>
      </c>
      <c r="F62" s="181" t="s">
        <v>125</v>
      </c>
      <c r="G62" s="182"/>
      <c r="H62" s="156"/>
      <c r="I62" s="182"/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9F0EB6F-E637-4E3E-93C6-0C884007E58D}">
      <formula1>0</formula1>
      <formula2>50</formula2>
    </dataValidation>
    <dataValidation type="date" allowBlank="1" showErrorMessage="1" errorTitle="Date du prélèvement (jj/mm/aaaa)" sqref="D6:H6" xr:uid="{82B3CE82-4C9C-44EA-8E58-070C84E5298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05C9-E896-45B0-AF04-88102950ED7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5142</v>
      </c>
      <c r="G23" s="235">
        <v>936660</v>
      </c>
      <c r="H23" s="235">
        <v>6412960</v>
      </c>
      <c r="I23" s="235">
        <v>793</v>
      </c>
      <c r="J23" s="235" t="s">
        <v>198</v>
      </c>
      <c r="K23" s="234">
        <v>936660.29790264601</v>
      </c>
      <c r="L23" s="234">
        <v>6413019.5228272183</v>
      </c>
      <c r="M23" s="234">
        <v>936519.58353073685</v>
      </c>
      <c r="N23" s="234">
        <v>6412993.0709049245</v>
      </c>
      <c r="O23" s="235">
        <v>26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SEVFI_2019-02-20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06142550</v>
      </c>
      <c r="B39" s="278" t="str">
        <f>C23</f>
        <v>SEVERAISSE</v>
      </c>
      <c r="C39" s="278" t="str">
        <f>D23</f>
        <v>SEVERAISSE A ST-FIRMIN</v>
      </c>
      <c r="D39" s="279" t="str">
        <f>D26</f>
        <v>20/02/2019</v>
      </c>
      <c r="E39" s="280">
        <v>12.714285714285714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4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52</v>
      </c>
      <c r="H45" s="284">
        <v>1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7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06142550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06142550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06142550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06142550</v>
      </c>
      <c r="B69" s="311" t="str">
        <f t="shared" si="0"/>
        <v>20/02/2019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06142550</v>
      </c>
      <c r="B70" s="311" t="str">
        <f t="shared" si="0"/>
        <v>20/02/2019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06142550</v>
      </c>
      <c r="B71" s="311" t="str">
        <f t="shared" si="0"/>
        <v>20/02/2019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06142550</v>
      </c>
      <c r="B72" s="311" t="str">
        <f t="shared" si="0"/>
        <v>20/02/2019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06142550</v>
      </c>
      <c r="B73" s="311" t="str">
        <f t="shared" si="0"/>
        <v>20/02/2019</v>
      </c>
      <c r="C73" s="309" t="s">
        <v>64</v>
      </c>
      <c r="D73" s="283" t="s">
        <v>65</v>
      </c>
      <c r="E73" s="283" t="s">
        <v>50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06142550</v>
      </c>
      <c r="B74" s="311" t="str">
        <f t="shared" si="0"/>
        <v>20/02/2019</v>
      </c>
      <c r="C74" s="309" t="s">
        <v>67</v>
      </c>
      <c r="D74" s="283" t="s">
        <v>55</v>
      </c>
      <c r="E74" s="283" t="s">
        <v>43</v>
      </c>
      <c r="F74" s="283" t="s">
        <v>68</v>
      </c>
      <c r="G74" s="284">
        <v>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06142550</v>
      </c>
      <c r="B75" s="311" t="str">
        <f t="shared" si="0"/>
        <v>20/02/2019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06142550</v>
      </c>
      <c r="B76" s="311" t="str">
        <f t="shared" si="0"/>
        <v>20/02/2019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06142550</v>
      </c>
      <c r="B77" s="311" t="str">
        <f t="shared" si="0"/>
        <v>20/02/2019</v>
      </c>
      <c r="C77" s="309" t="s">
        <v>74</v>
      </c>
      <c r="D77" s="283" t="s">
        <v>55</v>
      </c>
      <c r="E77" s="283" t="s">
        <v>62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06142550</v>
      </c>
      <c r="B88" s="330" t="str">
        <f>D26</f>
        <v>20/02/2019</v>
      </c>
      <c r="C88" s="284" t="s">
        <v>246</v>
      </c>
      <c r="D88" s="331" t="s">
        <v>247</v>
      </c>
      <c r="E88" s="284">
        <v>8</v>
      </c>
      <c r="F88" s="284">
        <v>1</v>
      </c>
      <c r="G88" s="284">
        <v>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06142550</v>
      </c>
      <c r="B89" s="311" t="str">
        <f>+B$88</f>
        <v>20/02/2019</v>
      </c>
      <c r="C89" s="284" t="s">
        <v>248</v>
      </c>
      <c r="D89" s="331" t="s">
        <v>249</v>
      </c>
      <c r="E89" s="284"/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06142550</v>
      </c>
      <c r="B90" s="311" t="str">
        <f t="shared" si="1"/>
        <v>20/02/2019</v>
      </c>
      <c r="C90" s="284" t="s">
        <v>250</v>
      </c>
      <c r="D90" s="331" t="s">
        <v>251</v>
      </c>
      <c r="E90" s="284"/>
      <c r="F90" s="284">
        <v>1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06142550</v>
      </c>
      <c r="B91" s="311" t="str">
        <f t="shared" si="1"/>
        <v>20/02/2019</v>
      </c>
      <c r="C91" s="284" t="s">
        <v>252</v>
      </c>
      <c r="D91" s="331" t="s">
        <v>253</v>
      </c>
      <c r="E91" s="284">
        <v>308</v>
      </c>
      <c r="F91" s="284">
        <v>501</v>
      </c>
      <c r="G91" s="284">
        <v>582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06142550</v>
      </c>
      <c r="B92" s="311" t="str">
        <f t="shared" si="1"/>
        <v>20/02/2019</v>
      </c>
      <c r="C92" s="284" t="s">
        <v>254</v>
      </c>
      <c r="D92" s="331" t="s">
        <v>255</v>
      </c>
      <c r="E92" s="284"/>
      <c r="F92" s="284">
        <v>6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06142550</v>
      </c>
      <c r="B93" s="311" t="str">
        <f t="shared" si="1"/>
        <v>20/02/2019</v>
      </c>
      <c r="C93" s="284" t="s">
        <v>256</v>
      </c>
      <c r="D93" s="331" t="s">
        <v>257</v>
      </c>
      <c r="E93" s="284">
        <v>2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06142550</v>
      </c>
      <c r="B94" s="311" t="str">
        <f t="shared" si="1"/>
        <v>20/02/2019</v>
      </c>
      <c r="C94" s="284" t="s">
        <v>258</v>
      </c>
      <c r="D94" s="331" t="s">
        <v>259</v>
      </c>
      <c r="E94" s="284"/>
      <c r="F94" s="284">
        <v>2</v>
      </c>
      <c r="G94" s="284">
        <v>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06142550</v>
      </c>
      <c r="B95" s="311" t="str">
        <f t="shared" si="1"/>
        <v>20/02/2019</v>
      </c>
      <c r="C95" s="284" t="s">
        <v>260</v>
      </c>
      <c r="D95" s="331" t="s">
        <v>261</v>
      </c>
      <c r="E95" s="284">
        <v>1</v>
      </c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06142550</v>
      </c>
      <c r="B96" s="311" t="str">
        <f t="shared" si="1"/>
        <v>20/02/2019</v>
      </c>
      <c r="C96" s="284" t="s">
        <v>262</v>
      </c>
      <c r="D96" s="331" t="s">
        <v>263</v>
      </c>
      <c r="E96" s="284">
        <v>3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06142550</v>
      </c>
      <c r="B97" s="311" t="str">
        <f t="shared" si="1"/>
        <v>20/02/2019</v>
      </c>
      <c r="C97" s="284" t="s">
        <v>264</v>
      </c>
      <c r="D97" s="331" t="s">
        <v>265</v>
      </c>
      <c r="E97" s="284">
        <v>7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06142550</v>
      </c>
      <c r="B98" s="311" t="str">
        <f t="shared" si="1"/>
        <v>20/02/2019</v>
      </c>
      <c r="C98" s="284" t="s">
        <v>266</v>
      </c>
      <c r="D98" s="331" t="s">
        <v>267</v>
      </c>
      <c r="E98" s="284">
        <v>48</v>
      </c>
      <c r="F98" s="284">
        <v>50</v>
      </c>
      <c r="G98" s="284">
        <v>50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06142550</v>
      </c>
      <c r="B99" s="311" t="str">
        <f t="shared" si="1"/>
        <v>20/02/2019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06142550</v>
      </c>
      <c r="B100" s="311" t="str">
        <f t="shared" si="1"/>
        <v>20/02/2019</v>
      </c>
      <c r="C100" s="284" t="s">
        <v>270</v>
      </c>
      <c r="D100" s="331" t="s">
        <v>271</v>
      </c>
      <c r="E100" s="284">
        <v>2</v>
      </c>
      <c r="F100" s="284">
        <v>3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06142550</v>
      </c>
      <c r="B101" s="311" t="str">
        <f t="shared" si="1"/>
        <v>20/02/2019</v>
      </c>
      <c r="C101" s="284" t="s">
        <v>272</v>
      </c>
      <c r="D101" s="331" t="s">
        <v>273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06142550</v>
      </c>
      <c r="B102" s="311" t="str">
        <f t="shared" si="1"/>
        <v>20/02/2019</v>
      </c>
      <c r="C102" s="284" t="s">
        <v>274</v>
      </c>
      <c r="D102" s="331" t="s">
        <v>275</v>
      </c>
      <c r="E102" s="284"/>
      <c r="F102" s="284">
        <v>6</v>
      </c>
      <c r="G102" s="284">
        <v>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06142550</v>
      </c>
      <c r="B103" s="311" t="str">
        <f t="shared" si="1"/>
        <v>20/02/2019</v>
      </c>
      <c r="C103" s="284" t="s">
        <v>276</v>
      </c>
      <c r="D103" s="331" t="s">
        <v>277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06142550</v>
      </c>
      <c r="B104" s="311" t="str">
        <f t="shared" si="1"/>
        <v>20/02/2019</v>
      </c>
      <c r="C104" s="284" t="s">
        <v>278</v>
      </c>
      <c r="D104" s="331" t="s">
        <v>279</v>
      </c>
      <c r="E104" s="284"/>
      <c r="F104" s="284"/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06142550</v>
      </c>
      <c r="B105" s="311" t="str">
        <f t="shared" si="1"/>
        <v>20/02/2019</v>
      </c>
      <c r="C105" s="284" t="s">
        <v>280</v>
      </c>
      <c r="D105" s="331" t="s">
        <v>281</v>
      </c>
      <c r="E105" s="284">
        <v>13</v>
      </c>
      <c r="F105" s="284">
        <v>104</v>
      </c>
      <c r="G105" s="284">
        <v>68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06142550</v>
      </c>
      <c r="B106" s="311" t="str">
        <f t="shared" si="1"/>
        <v>20/02/2019</v>
      </c>
      <c r="C106" s="284" t="s">
        <v>282</v>
      </c>
      <c r="D106" s="331" t="s">
        <v>283</v>
      </c>
      <c r="E106" s="284">
        <v>36</v>
      </c>
      <c r="F106" s="284">
        <v>6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06142550</v>
      </c>
      <c r="B107" s="311" t="str">
        <f t="shared" si="1"/>
        <v>20/02/2019</v>
      </c>
      <c r="C107" s="284" t="s">
        <v>284</v>
      </c>
      <c r="D107" s="331" t="s">
        <v>285</v>
      </c>
      <c r="E107" s="284"/>
      <c r="F107" s="284">
        <v>5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06142550</v>
      </c>
      <c r="B108" s="311" t="str">
        <f t="shared" si="1"/>
        <v>20/02/2019</v>
      </c>
      <c r="C108" s="284" t="s">
        <v>286</v>
      </c>
      <c r="D108" s="331" t="s">
        <v>287</v>
      </c>
      <c r="E108" s="284">
        <v>5</v>
      </c>
      <c r="F108" s="284">
        <v>18</v>
      </c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06142550</v>
      </c>
      <c r="B109" s="311" t="str">
        <f t="shared" si="1"/>
        <v>20/02/2019</v>
      </c>
      <c r="C109" s="284" t="s">
        <v>288</v>
      </c>
      <c r="D109" s="331" t="s">
        <v>289</v>
      </c>
      <c r="E109" s="284">
        <v>160</v>
      </c>
      <c r="F109" s="284">
        <v>284</v>
      </c>
      <c r="G109" s="284">
        <v>252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06142550</v>
      </c>
      <c r="B110" s="311" t="str">
        <f t="shared" si="1"/>
        <v>20/02/2019</v>
      </c>
      <c r="C110" s="284" t="s">
        <v>290</v>
      </c>
      <c r="D110" s="331" t="s">
        <v>291</v>
      </c>
      <c r="E110" s="284">
        <v>35</v>
      </c>
      <c r="F110" s="284"/>
      <c r="G110" s="284">
        <v>9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06142550</v>
      </c>
      <c r="B111" s="311" t="str">
        <f t="shared" si="1"/>
        <v>20/02/2019</v>
      </c>
      <c r="C111" s="284" t="s">
        <v>292</v>
      </c>
      <c r="D111" s="331" t="s">
        <v>293</v>
      </c>
      <c r="E111" s="284">
        <v>61</v>
      </c>
      <c r="F111" s="284">
        <v>56</v>
      </c>
      <c r="G111" s="284">
        <v>72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06142550</v>
      </c>
      <c r="B112" s="311" t="str">
        <f t="shared" si="1"/>
        <v>20/02/2019</v>
      </c>
      <c r="C112" s="284" t="s">
        <v>294</v>
      </c>
      <c r="D112" s="331" t="s">
        <v>295</v>
      </c>
      <c r="E112" s="284"/>
      <c r="F112" s="284">
        <v>3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06142550</v>
      </c>
      <c r="B113" s="311" t="str">
        <f t="shared" si="1"/>
        <v>20/02/2019</v>
      </c>
      <c r="C113" s="284" t="s">
        <v>296</v>
      </c>
      <c r="D113" s="331" t="s">
        <v>297</v>
      </c>
      <c r="E113" s="284">
        <v>91</v>
      </c>
      <c r="F113" s="284">
        <v>69</v>
      </c>
      <c r="G113" s="284">
        <v>60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06142550</v>
      </c>
      <c r="B114" s="311" t="str">
        <f t="shared" si="1"/>
        <v>20/02/2019</v>
      </c>
      <c r="C114" s="284" t="s">
        <v>298</v>
      </c>
      <c r="D114" s="331" t="s">
        <v>299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06142550</v>
      </c>
      <c r="B115" s="311" t="str">
        <f t="shared" si="1"/>
        <v>20/02/2019</v>
      </c>
      <c r="C115" s="284" t="s">
        <v>300</v>
      </c>
      <c r="D115" s="331" t="s">
        <v>301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06142550</v>
      </c>
      <c r="B116" s="311" t="str">
        <f t="shared" si="1"/>
        <v>20/02/2019</v>
      </c>
      <c r="C116" s="284" t="s">
        <v>302</v>
      </c>
      <c r="D116" s="331" t="s">
        <v>303</v>
      </c>
      <c r="E116" s="284">
        <v>2</v>
      </c>
      <c r="F116" s="284">
        <v>4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06142550</v>
      </c>
      <c r="B117" s="311" t="str">
        <f t="shared" si="1"/>
        <v>20/02/2019</v>
      </c>
      <c r="C117" s="284" t="s">
        <v>304</v>
      </c>
      <c r="D117" s="331" t="s">
        <v>305</v>
      </c>
      <c r="E117" s="284">
        <v>504</v>
      </c>
      <c r="F117" s="284">
        <v>184</v>
      </c>
      <c r="G117" s="284">
        <v>173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06142550</v>
      </c>
      <c r="B118" s="311" t="str">
        <f t="shared" si="1"/>
        <v>20/02/2019</v>
      </c>
      <c r="C118" s="284" t="s">
        <v>306</v>
      </c>
      <c r="D118" s="331" t="s">
        <v>307</v>
      </c>
      <c r="E118" s="284">
        <v>15</v>
      </c>
      <c r="F118" s="284">
        <v>11</v>
      </c>
      <c r="G118" s="284">
        <v>11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06142550</v>
      </c>
      <c r="B119" s="311" t="str">
        <f t="shared" si="1"/>
        <v>20/02/2019</v>
      </c>
      <c r="C119" s="284" t="s">
        <v>308</v>
      </c>
      <c r="D119" s="331" t="s">
        <v>309</v>
      </c>
      <c r="E119" s="284">
        <v>16</v>
      </c>
      <c r="F119" s="284">
        <v>28</v>
      </c>
      <c r="G119" s="284">
        <v>37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06142550</v>
      </c>
      <c r="B120" s="311" t="str">
        <f t="shared" si="1"/>
        <v>20/02/2019</v>
      </c>
      <c r="C120" s="284" t="s">
        <v>310</v>
      </c>
      <c r="D120" s="331" t="s">
        <v>311</v>
      </c>
      <c r="E120" s="284">
        <v>4</v>
      </c>
      <c r="F120" s="284">
        <v>23</v>
      </c>
      <c r="G120" s="284">
        <v>30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06142550</v>
      </c>
      <c r="B121" s="311" t="str">
        <f t="shared" si="1"/>
        <v>20/02/2019</v>
      </c>
      <c r="C121" s="284" t="s">
        <v>312</v>
      </c>
      <c r="D121" s="331" t="s">
        <v>313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06142550</v>
      </c>
      <c r="B122" s="311" t="str">
        <f t="shared" si="2"/>
        <v>20/02/2019</v>
      </c>
      <c r="C122" s="284" t="s">
        <v>314</v>
      </c>
      <c r="D122" s="331" t="s">
        <v>315</v>
      </c>
      <c r="E122" s="284">
        <v>1</v>
      </c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06142550</v>
      </c>
      <c r="B123" s="311" t="str">
        <f t="shared" si="2"/>
        <v>20/02/2019</v>
      </c>
      <c r="C123" s="284" t="s">
        <v>316</v>
      </c>
      <c r="D123" s="331" t="s">
        <v>317</v>
      </c>
      <c r="E123" s="284">
        <v>4</v>
      </c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06142550</v>
      </c>
      <c r="B124" s="311" t="str">
        <f t="shared" si="2"/>
        <v>20/02/2019</v>
      </c>
      <c r="C124" s="284" t="s">
        <v>318</v>
      </c>
      <c r="D124" s="331" t="s">
        <v>319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06142550</v>
      </c>
      <c r="B125" s="311" t="str">
        <f t="shared" si="2"/>
        <v>20/02/2019</v>
      </c>
      <c r="C125" s="284" t="s">
        <v>320</v>
      </c>
      <c r="D125" s="331" t="s">
        <v>321</v>
      </c>
      <c r="E125" s="284"/>
      <c r="F125" s="284" t="s">
        <v>322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06142550</v>
      </c>
      <c r="B126" s="311" t="str">
        <f t="shared" si="2"/>
        <v>20/02/2019</v>
      </c>
      <c r="C126" s="284" t="s">
        <v>323</v>
      </c>
      <c r="D126" s="331" t="s">
        <v>324</v>
      </c>
      <c r="E126" s="284"/>
      <c r="F126" s="284" t="s">
        <v>322</v>
      </c>
      <c r="G126" s="284" t="s">
        <v>322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06142550</v>
      </c>
      <c r="B127" s="311" t="str">
        <f t="shared" si="2"/>
        <v>20/02/2019</v>
      </c>
      <c r="C127" s="284" t="s">
        <v>325</v>
      </c>
      <c r="D127" s="331" t="s">
        <v>326</v>
      </c>
      <c r="E127" s="284">
        <v>43</v>
      </c>
      <c r="F127" s="284"/>
      <c r="G127" s="284">
        <v>7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06142550</v>
      </c>
      <c r="B128" s="311" t="str">
        <f t="shared" si="2"/>
        <v>20/02/2019</v>
      </c>
      <c r="C128" s="284" t="s">
        <v>327</v>
      </c>
      <c r="D128" s="331" t="s">
        <v>328</v>
      </c>
      <c r="E128" s="284"/>
      <c r="F128" s="284">
        <v>1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06142550</v>
      </c>
      <c r="B129" s="311" t="str">
        <f t="shared" si="2"/>
        <v>20/02/2019</v>
      </c>
      <c r="C129" s="284" t="s">
        <v>329</v>
      </c>
      <c r="D129" s="331" t="s">
        <v>330</v>
      </c>
      <c r="E129" s="284" t="s">
        <v>322</v>
      </c>
      <c r="F129" s="284" t="s">
        <v>322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06142550</v>
      </c>
      <c r="B130" s="311" t="str">
        <f t="shared" si="2"/>
        <v>20/02/2019</v>
      </c>
      <c r="C130" s="284" t="s">
        <v>331</v>
      </c>
      <c r="D130" s="331" t="s">
        <v>332</v>
      </c>
      <c r="E130" s="284" t="s">
        <v>322</v>
      </c>
      <c r="F130" s="284" t="s">
        <v>322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06142550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06142550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06142550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06142550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06142550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06142550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06142550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06142550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06142550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06142550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06142550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06142550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06142550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06142550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06142550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06142550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06142550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06142550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06142550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06142550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06142550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06142550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06142550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06142550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06142550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06142550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06142550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06142550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06142550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06142550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06142550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06142550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06142550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06142550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06142550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06142550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06142550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06142550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06142550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06142550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06142550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06142550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06142550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06142550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06142550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06142550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06142550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06142550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06142550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06142550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06142550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06142550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06142550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06142550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06142550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06142550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06142550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06142550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06142550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06142550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06142550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06142550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06142550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06142550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06142550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06142550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06142550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06142550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06142550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06142550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06142550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06142550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06142550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06142550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06142550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06142550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06142550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06142550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06142550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06142550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06142550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06142550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06142550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06142550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06142550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06142550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06142550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06142550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06142550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06142550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06142550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06142550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06142550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06142550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06142550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06142550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06142550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06142550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06142550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06142550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06142550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06142550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06142550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06142550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06142550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06142550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06142550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06142550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06142550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06142550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06142550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06142550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06142550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F36A90D-D090-45E9-AE20-FF0EA84A94FD}">
      <formula1>$T$2:$T$3</formula1>
    </dataValidation>
    <dataValidation type="list" allowBlank="1" showErrorMessage="1" errorTitle="Bocal de regroupement" sqref="F78" xr:uid="{14BE61B6-2013-4C27-A4B7-5871606A9896}">
      <formula1>#REF!</formula1>
    </dataValidation>
    <dataValidation type="list" allowBlank="1" showErrorMessage="1" errorTitle="Abondance végétation de 0 à 5" sqref="K78" xr:uid="{50376E35-36A0-48A0-AF8F-CC035D258AAE}">
      <formula1>#REF!</formula1>
    </dataValidation>
    <dataValidation type="list" allowBlank="1" showErrorMessage="1" errorTitle="Intensité du comatage de 0 à 5" sqref="H78" xr:uid="{567DC448-9722-40BB-B180-2B6ABA91EBA6}">
      <formula1>#REF!</formula1>
    </dataValidation>
    <dataValidation type="list" allowBlank="1" showErrorMessage="1" errorTitle="Codage SANDRE svp" sqref="E78" xr:uid="{D785D547-856C-4BD2-B9C3-3809681D0569}">
      <formula1>#REF!</formula1>
    </dataValidation>
    <dataValidation type="list" allowBlank="1" showInputMessage="1" showErrorMessage="1" sqref="D78 IV67:IV78" xr:uid="{83A974AB-7342-4CE0-8ABC-770CC5C2D0AA}">
      <formula1>#REF!</formula1>
    </dataValidation>
    <dataValidation type="list" allowBlank="1" errorTitle="Codage SANDRE svp" sqref="E66:E77" xr:uid="{C98568C3-B055-456A-A7DD-F920E84EC0E8}">
      <formula1>"N1, N3, N5 , N6"</formula1>
    </dataValidation>
    <dataValidation type="list" allowBlank="1" showInputMessage="1" sqref="D67:D77" xr:uid="{41FCAD58-CA83-40A9-AE34-A4C4E88A75A8}">
      <formula1>"S1, S2, S3, S9, S10, S11, S18, S24, S25, S28, S29, S30"</formula1>
    </dataValidation>
    <dataValidation allowBlank="1" showErrorMessage="1" errorTitle="Altitude en mètres" sqref="K23:N23" xr:uid="{F32A2F74-2B3F-494A-9D9D-CB7CF6D32825}"/>
    <dataValidation type="list" allowBlank="1" errorTitle="Bocal de regroupement" sqref="F66:F77" xr:uid="{A42ADDC3-6F0A-4A38-8655-599103C0E16D}">
      <formula1>"PhA , PhB, PhC"</formula1>
    </dataValidation>
    <dataValidation type="list" allowBlank="1" errorTitle="Intensité du comatage de 0 à 5" sqref="H66:H77" xr:uid="{E344C29D-E847-4532-8003-CD67A88E0369}">
      <formula1>"0, 1, 2, 3, 4, 5"</formula1>
    </dataValidation>
    <dataValidation type="list" allowBlank="1" errorTitle="Stabilité ou non du substrat" sqref="I66:I77" xr:uid="{1ED7C109-39B0-42FE-9897-40F29EC4E54A}">
      <formula1>"stable , moyennement stable , instable"</formula1>
    </dataValidation>
    <dataValidation type="list" allowBlank="1" errorTitle="Abondance végétation de 0 à 5" sqref="K66:K77" xr:uid="{8E123E61-52D7-4212-BB3C-B187CA106499}">
      <formula1>"0, 1, 2, 3, 4, 5"</formula1>
    </dataValidation>
    <dataValidation type="list" allowBlank="1" errorTitle="Choisir une des 4 catégories" error="Vous devez indiquer une des 4 catégories de la liste déroulante" sqref="I39:I50" xr:uid="{EB3DBF1A-A5F7-4385-8413-03C55E0CEA12}">
      <formula1>"D, M, MNR, P"</formula1>
    </dataValidation>
    <dataValidation type="list" allowBlank="1" sqref="D66" xr:uid="{50D093EA-E870-4781-9BAF-72765E2D2EC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5E2B314-A4D9-4FBF-975D-95C6ACC6400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34D223C-B74C-417A-8E22-6C24AA46348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B3D2A56-5AE8-481A-92D8-F36D188A2A2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441C3AC-866E-4DA1-AA57-6A107E7D032E}">
      <formula1>1</formula1>
      <formula2>3</formula2>
    </dataValidation>
    <dataValidation allowBlank="1" showErrorMessage="1" promptTitle="ATTENTION" prompt="en Lambert II étendu" sqref="G23 E27:E28" xr:uid="{BF432063-4746-4BB5-963F-FD7E9AF3A42E}"/>
    <dataValidation type="textLength" allowBlank="1" showInputMessage="1" showErrorMessage="1" sqref="A41:E41 IS42:IV42" xr:uid="{46EB6B7B-5744-41A9-A2FD-4834E50466D0}">
      <formula1>0</formula1>
      <formula2>50</formula2>
    </dataValidation>
    <dataValidation type="whole" allowBlank="1" showErrorMessage="1" errorTitle="Altitude en mètres" sqref="I23:I28" xr:uid="{B89630D3-F089-4B65-B390-82EF33819C83}">
      <formula1>0</formula1>
      <formula2>4000</formula2>
    </dataValidation>
    <dataValidation type="decimal" allowBlank="1" showErrorMessage="1" errorTitle="Recouvrement en % de 0 à 100" sqref="H39:H50" xr:uid="{53FDA522-5970-44E5-998A-379F53021385}">
      <formula1>0</formula1>
      <formula2>100</formula2>
    </dataValidation>
    <dataValidation type="textLength" operator="equal" allowBlank="1" showErrorMessage="1" errorTitle="Code INSEE selon le type 00000" sqref="F23" xr:uid="{C4800960-931E-40BE-AC1A-0F1096F3BEA7}">
      <formula1>5</formula1>
      <formula2>0</formula2>
    </dataValidation>
    <dataValidation type="date" allowBlank="1" showErrorMessage="1" errorTitle="Date du prélèvement (jj/mm/aaaa)" sqref="IV40" xr:uid="{D3713B0F-7C1D-411A-8479-A99F289BF3C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2019-09-24T09:21:11Z</dcterms:created>
  <dcterms:modified xsi:type="dcterms:W3CDTF">2019-09-24T09:21:12Z</dcterms:modified>
</cp:coreProperties>
</file>