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ROJAR\19013_ROJAR_exports\"/>
    </mc:Choice>
  </mc:AlternateContent>
  <xr:revisionPtr revIDLastSave="0" documentId="13_ncr:1_{4D41347D-31D0-4A7B-B809-93E54649D489}" xr6:coauthVersionLast="44" xr6:coauthVersionMax="44" xr10:uidLastSave="{00000000-0000-0000-0000-000000000000}"/>
  <bookViews>
    <workbookView xWindow="-120" yWindow="-120" windowWidth="24240" windowHeight="13140" xr2:uid="{37B20AAB-1127-4ADC-9B1F-150187FC126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</calcChain>
</file>

<file path=xl/sharedStrings.xml><?xml version="1.0" encoding="utf-8"?>
<sst xmlns="http://schemas.openxmlformats.org/spreadsheetml/2006/main" count="596" uniqueCount="298">
  <si>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</si>
  <si>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</si>
  <si>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</si>
  <si>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</si>
  <si>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</si>
  <si>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</si>
  <si>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</si>
  <si>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</si>
  <si>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</si>
  <si>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</si>
  <si>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</si>
  <si>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</si>
  <si>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</si>
  <si>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ROMANCHE</t>
  </si>
  <si>
    <t>ROMANCHE A JARRIE</t>
  </si>
  <si>
    <t>27/02/2019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</si>
  <si>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</si>
  <si>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</si>
  <si>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</si>
  <si>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</si>
  <si>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</si>
  <si>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</si>
  <si>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</si>
  <si>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</si>
  <si>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</si>
  <si>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</si>
  <si>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</si>
  <si>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</si>
  <si>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</si>
  <si>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</si>
  <si>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</si>
  <si>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</si>
  <si>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</si>
  <si>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</si>
  <si>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</si>
  <si>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</si>
  <si>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</si>
  <si>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</si>
  <si>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</si>
  <si>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</si>
  <si>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</si>
  <si>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</si>
  <si>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</si>
  <si>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</si>
  <si>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</si>
  <si>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</si>
  <si>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</si>
  <si>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P3</t>
  </si>
  <si>
    <t>S30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</si>
  <si>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</si>
  <si>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</si>
  <si>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</si>
  <si>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</si>
  <si>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</si>
  <si>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</si>
  <si>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</si>
  <si>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</si>
  <si>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</si>
  <si>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</si>
  <si>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</si>
  <si>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</si>
  <si>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</si>
  <si>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N3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</si>
  <si>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</si>
  <si>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</si>
  <si>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</si>
  <si>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</si>
  <si>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</si>
  <si>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</si>
  <si>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</si>
  <si>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</si>
  <si>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</si>
  <si>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</si>
  <si>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</si>
  <si>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</si>
  <si>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</si>
  <si>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</si>
  <si>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</si>
  <si>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</si>
  <si>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</si>
  <si>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</si>
  <si>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</si>
  <si>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</si>
  <si>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</si>
  <si>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</si>
  <si>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</si>
  <si>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</si>
  <si>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</si>
  <si>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</si>
  <si>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</si>
  <si>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</si>
  <si>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</si>
  <si>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</si>
  <si>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</si>
  <si>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</si>
  <si>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</si>
  <si>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</si>
  <si>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</si>
  <si>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</si>
  <si>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</si>
  <si>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</si>
  <si>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</si>
  <si>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</si>
  <si>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</si>
  <si>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</si>
  <si>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</si>
  <si>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</si>
  <si>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</si>
  <si>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</si>
  <si>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</si>
  <si>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</si>
  <si>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</si>
  <si>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</si>
  <si>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</si>
  <si>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</si>
  <si>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</si>
  <si>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</si>
  <si>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</si>
  <si>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</si>
  <si>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</si>
  <si>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</si>
  <si>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</si>
  <si>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</si>
  <si>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</si>
  <si>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</si>
  <si>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</si>
  <si>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</si>
  <si>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</si>
  <si>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</si>
  <si>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</si>
  <si>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</si>
  <si>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</si>
  <si>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</si>
  <si>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</si>
  <si>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</si>
  <si>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</si>
  <si>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</si>
  <si>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</si>
  <si>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</si>
  <si>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</si>
  <si>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</si>
  <si>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</si>
  <si>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</si>
  <si>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</si>
  <si>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</si>
  <si>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</si>
  <si>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</si>
  <si>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</si>
  <si>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</si>
  <si>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</si>
  <si>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</si>
  <si>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</si>
  <si>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</si>
  <si>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</si>
  <si>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</si>
  <si>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</si>
  <si>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</si>
  <si>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</si>
  <si>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</si>
  <si>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</si>
  <si>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</si>
  <si>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</si>
  <si>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</si>
  <si>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</si>
  <si>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</si>
  <si>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</si>
  <si>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</si>
  <si>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</si>
  <si>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</si>
  <si>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</si>
  <si>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</si>
  <si>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</si>
  <si>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</si>
  <si>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</si>
  <si>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</si>
  <si>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</si>
  <si>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</si>
  <si>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</si>
  <si>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</si>
  <si>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</si>
  <si>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</si>
  <si>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</si>
  <si>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</si>
  <si>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</si>
  <si>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</si>
  <si>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</si>
  <si>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</si>
  <si>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</si>
  <si>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</si>
  <si>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</si>
  <si>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</si>
  <si>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</si>
  <si>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</si>
  <si>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</si>
  <si>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</si>
  <si>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</si>
  <si>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</si>
  <si>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</si>
  <si>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06144900</t>
  </si>
  <si>
    <t>MONTCHABOUD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</si>
  <si>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</si>
  <si>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</si>
  <si>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</si>
  <si>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</si>
  <si>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</si>
  <si>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</si>
  <si>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</si>
  <si>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</si>
  <si>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</si>
  <si>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</si>
  <si>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</si>
  <si>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</si>
  <si>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</si>
  <si>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</si>
  <si>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</si>
  <si>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</si>
  <si>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</si>
  <si>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</si>
  <si>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</si>
  <si>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</si>
  <si>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</si>
  <si>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</si>
  <si>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</si>
  <si>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</si>
  <si>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</si>
  <si>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</si>
  <si>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</si>
  <si>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</si>
  <si>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</si>
  <si>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</si>
  <si>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</si>
  <si>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</si>
  <si>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</si>
  <si>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</si>
  <si>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</si>
  <si>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</si>
  <si>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</si>
  <si>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</si>
  <si>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</si>
  <si>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</si>
  <si>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</si>
  <si>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</si>
  <si>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</si>
  <si>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</si>
  <si>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</si>
  <si>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</si>
  <si>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</si>
  <si>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</si>
  <si>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</si>
  <si>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</si>
  <si>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</si>
  <si>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Perlidae</t>
  </si>
  <si>
    <t>155</t>
  </si>
  <si>
    <t>Dinocras</t>
  </si>
  <si>
    <t>156</t>
  </si>
  <si>
    <t>Isoperla</t>
  </si>
  <si>
    <t>140</t>
  </si>
  <si>
    <t>Rhabdiopteryx</t>
  </si>
  <si>
    <t>10</t>
  </si>
  <si>
    <t>Glossosomatidae</t>
  </si>
  <si>
    <t>189</t>
  </si>
  <si>
    <t>Hydropsyche</t>
  </si>
  <si>
    <t>212</t>
  </si>
  <si>
    <t>Psychomyia</t>
  </si>
  <si>
    <t>239</t>
  </si>
  <si>
    <t>Rhyacophila</t>
  </si>
  <si>
    <t>183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</si>
  <si>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</si>
  <si>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</si>
  <si>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</si>
  <si>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</si>
  <si>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</si>
  <si>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</si>
  <si>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</si>
  <si>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</si>
  <si>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Elmis</t>
  </si>
  <si>
    <t>618</t>
  </si>
  <si>
    <t>Limnius</t>
  </si>
  <si>
    <t>623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</si>
  <si>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</si>
  <si>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</si>
  <si>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</si>
  <si>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</si>
  <si>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</si>
  <si>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</si>
  <si>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</si>
  <si>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</si>
  <si>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</si>
  <si>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</si>
  <si>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HYDRACARIENS = Hydracarina</t>
  </si>
  <si>
    <t>906</t>
  </si>
  <si>
    <t>présence</t>
  </si>
  <si>
    <t>Ancylus</t>
  </si>
  <si>
    <t>1028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</si>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</sst>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5DDC9F3-6884-40BC-9AEE-295FCF8EAE70}"/>
    <cellStyle name="Normal_résultats" xfId="1" xr:uid="{243DABA7-BA06-4B40-B01A-FFE0AB4A3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ROJAR/19013_ROJAR_27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ROJAR</v>
          </cell>
          <cell r="L5">
            <v>43523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5D68-9FAA-4B73-9848-25DFF330C82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6144900</v>
      </c>
      <c r="B6" s="27" t="s">
        <v>13</v>
      </c>
      <c r="C6" s="27" t="s">
        <v>14</v>
      </c>
      <c r="D6" s="28" t="s">
        <v>15</v>
      </c>
      <c r="E6" s="27">
        <v>916068.5919006021</v>
      </c>
      <c r="F6" s="27">
        <v>6446415.5153504424</v>
      </c>
      <c r="G6" s="27">
        <v>915844.12070301</v>
      </c>
      <c r="H6" s="29">
        <v>6446395.4839837523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32.6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7432.8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371.64000000000004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45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55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54</v>
      </c>
      <c r="L26" s="82" t="s">
        <v>51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45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62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51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51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62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58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58</v>
      </c>
      <c r="J46" s="127"/>
      <c r="K46" s="128" t="s">
        <v>43</v>
      </c>
      <c r="L46" s="129"/>
      <c r="M46" s="128" t="s">
        <v>62</v>
      </c>
      <c r="N46" s="129"/>
      <c r="O46" s="128" t="s">
        <v>51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 t="s">
        <v>45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91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48</v>
      </c>
      <c r="D56" s="171">
        <v>6</v>
      </c>
      <c r="E56" s="171">
        <v>3</v>
      </c>
      <c r="F56" s="172" t="s">
        <v>113</v>
      </c>
      <c r="G56" s="173"/>
      <c r="H56" s="156"/>
      <c r="I56" s="173"/>
      <c r="J56" s="173">
        <v>3</v>
      </c>
      <c r="K56" s="174" t="s">
        <v>47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50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49</v>
      </c>
      <c r="P60" s="175">
        <v>2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120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3</v>
      </c>
      <c r="F62" s="181" t="s">
        <v>113</v>
      </c>
      <c r="G62" s="182"/>
      <c r="H62" s="156"/>
      <c r="I62" s="182"/>
      <c r="J62" s="182">
        <v>3</v>
      </c>
      <c r="K62" s="183"/>
      <c r="L62" s="184">
        <v>4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988ED77-20B8-4321-B488-8DD7AA9165B8}">
      <formula1>0</formula1>
      <formula2>50</formula2>
    </dataValidation>
    <dataValidation type="date" allowBlank="1" showErrorMessage="1" errorTitle="Date du prélèvement (jj/mm/aaaa)" sqref="D6:H6" xr:uid="{5FF86B5E-C898-4C60-8CB7-8F78AB8CBDE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AE2B-0551-413C-81DC-1BC401BCEE7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38252</v>
      </c>
      <c r="G23" s="235">
        <v>916055</v>
      </c>
      <c r="H23" s="235">
        <v>6446423</v>
      </c>
      <c r="I23" s="235">
        <v>264</v>
      </c>
      <c r="J23" s="235" t="s">
        <v>200</v>
      </c>
      <c r="K23" s="234">
        <v>916068.5919006021</v>
      </c>
      <c r="L23" s="234">
        <v>6446415.5153504424</v>
      </c>
      <c r="M23" s="234">
        <v>915844.12070301</v>
      </c>
      <c r="N23" s="234">
        <v>6446395.4839837523</v>
      </c>
      <c r="O23" s="235">
        <v>38</v>
      </c>
      <c r="P23" s="235">
        <v>228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ROJAR_2019-02-27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06144900</v>
      </c>
      <c r="B39" s="278" t="str">
        <f>C23</f>
        <v>ROMANCHE</v>
      </c>
      <c r="C39" s="278" t="str">
        <f>D23</f>
        <v>ROMANCHE A JARRIE</v>
      </c>
      <c r="D39" s="279" t="str">
        <f>D26</f>
        <v>27/02/2019</v>
      </c>
      <c r="E39" s="280">
        <v>32.6</v>
      </c>
      <c r="F39" s="281" t="s">
        <v>219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119</v>
      </c>
      <c r="H41" s="284"/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46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54</v>
      </c>
      <c r="H43" s="284">
        <v>91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48</v>
      </c>
      <c r="H44" s="284">
        <v>3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134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50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/>
      <c r="I49" s="283" t="s">
        <v>120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3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51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62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58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06144900</v>
      </c>
      <c r="B66" s="308" t="str">
        <f>D26</f>
        <v>27/02/2019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06144900</v>
      </c>
      <c r="B67" s="311" t="str">
        <f>+B$66</f>
        <v>27/02/2019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06144900</v>
      </c>
      <c r="B68" s="311" t="str">
        <f t="shared" si="0"/>
        <v>27/02/2019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 t="s">
        <v>238</v>
      </c>
      <c r="K68" s="283">
        <v>2</v>
      </c>
      <c r="T68"/>
    </row>
    <row r="69" spans="1:256" ht="14.25">
      <c r="A69" s="310" t="str">
        <f t="shared" si="0"/>
        <v>06144900</v>
      </c>
      <c r="B69" s="311" t="str">
        <f t="shared" si="0"/>
        <v>27/02/2019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06144900</v>
      </c>
      <c r="B70" s="311" t="str">
        <f t="shared" si="0"/>
        <v>27/02/2019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45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06144900</v>
      </c>
      <c r="B71" s="311" t="str">
        <f t="shared" si="0"/>
        <v>27/02/2019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55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06144900</v>
      </c>
      <c r="B72" s="311" t="str">
        <f t="shared" si="0"/>
        <v>27/02/2019</v>
      </c>
      <c r="C72" s="309" t="s">
        <v>61</v>
      </c>
      <c r="D72" s="283" t="s">
        <v>54</v>
      </c>
      <c r="E72" s="283" t="s">
        <v>62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06144900</v>
      </c>
      <c r="B73" s="311" t="str">
        <f t="shared" si="0"/>
        <v>27/02/2019</v>
      </c>
      <c r="C73" s="309" t="s">
        <v>64</v>
      </c>
      <c r="D73" s="283" t="s">
        <v>54</v>
      </c>
      <c r="E73" s="283" t="s">
        <v>51</v>
      </c>
      <c r="F73" s="283" t="s">
        <v>55</v>
      </c>
      <c r="G73" s="284">
        <v>15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06144900</v>
      </c>
      <c r="B74" s="311" t="str">
        <f t="shared" si="0"/>
        <v>27/02/2019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06144900</v>
      </c>
      <c r="B75" s="311" t="str">
        <f t="shared" si="0"/>
        <v>27/02/2019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45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06144900</v>
      </c>
      <c r="B76" s="311" t="str">
        <f t="shared" si="0"/>
        <v>27/02/2019</v>
      </c>
      <c r="C76" s="309" t="s">
        <v>71</v>
      </c>
      <c r="D76" s="283" t="s">
        <v>54</v>
      </c>
      <c r="E76" s="283" t="s">
        <v>62</v>
      </c>
      <c r="F76" s="283" t="s">
        <v>67</v>
      </c>
      <c r="G76" s="284">
        <v>20</v>
      </c>
      <c r="H76" s="283"/>
      <c r="I76" s="283"/>
      <c r="J76" s="284"/>
      <c r="K76" s="283">
        <v>0</v>
      </c>
      <c r="T76"/>
    </row>
    <row r="77" spans="1:256" ht="14.25">
      <c r="A77" s="310" t="str">
        <f t="shared" si="0"/>
        <v>06144900</v>
      </c>
      <c r="B77" s="311" t="str">
        <f t="shared" si="0"/>
        <v>27/02/2019</v>
      </c>
      <c r="C77" s="309" t="s">
        <v>73</v>
      </c>
      <c r="D77" s="283" t="s">
        <v>54</v>
      </c>
      <c r="E77" s="283" t="s">
        <v>51</v>
      </c>
      <c r="F77" s="283" t="s">
        <v>67</v>
      </c>
      <c r="G77" s="284">
        <v>20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06144900</v>
      </c>
      <c r="B88" s="330" t="str">
        <f>D26</f>
        <v>27/02/2019</v>
      </c>
      <c r="C88" s="284" t="s">
        <v>249</v>
      </c>
      <c r="D88" s="331" t="s">
        <v>250</v>
      </c>
      <c r="E88" s="284">
        <v>40</v>
      </c>
      <c r="F88" s="284">
        <v>104</v>
      </c>
      <c r="G88" s="284">
        <v>56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06144900</v>
      </c>
      <c r="B89" s="311" t="str">
        <f>+B$88</f>
        <v>27/02/2019</v>
      </c>
      <c r="C89" s="284" t="s">
        <v>251</v>
      </c>
      <c r="D89" s="331" t="s">
        <v>252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06144900</v>
      </c>
      <c r="B90" s="311" t="str">
        <f t="shared" si="1"/>
        <v>27/02/2019</v>
      </c>
      <c r="C90" s="284" t="s">
        <v>253</v>
      </c>
      <c r="D90" s="331" t="s">
        <v>254</v>
      </c>
      <c r="E90" s="284"/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06144900</v>
      </c>
      <c r="B91" s="311" t="str">
        <f t="shared" si="1"/>
        <v>27/02/2019</v>
      </c>
      <c r="C91" s="284" t="s">
        <v>255</v>
      </c>
      <c r="D91" s="331" t="s">
        <v>256</v>
      </c>
      <c r="E91" s="284">
        <v>12</v>
      </c>
      <c r="F91" s="284">
        <v>14</v>
      </c>
      <c r="G91" s="284">
        <v>8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06144900</v>
      </c>
      <c r="B92" s="311" t="str">
        <f t="shared" si="1"/>
        <v>27/02/2019</v>
      </c>
      <c r="C92" s="284" t="s">
        <v>257</v>
      </c>
      <c r="D92" s="331" t="s">
        <v>258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06144900</v>
      </c>
      <c r="B93" s="311" t="str">
        <f t="shared" si="1"/>
        <v>27/02/2019</v>
      </c>
      <c r="C93" s="284" t="s">
        <v>259</v>
      </c>
      <c r="D93" s="331" t="s">
        <v>260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06144900</v>
      </c>
      <c r="B94" s="311" t="str">
        <f t="shared" si="1"/>
        <v>27/02/2019</v>
      </c>
      <c r="C94" s="284" t="s">
        <v>261</v>
      </c>
      <c r="D94" s="331" t="s">
        <v>262</v>
      </c>
      <c r="E94" s="284">
        <v>5</v>
      </c>
      <c r="F94" s="284">
        <v>15</v>
      </c>
      <c r="G94" s="284">
        <v>12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06144900</v>
      </c>
      <c r="B95" s="311" t="str">
        <f t="shared" si="1"/>
        <v>27/02/2019</v>
      </c>
      <c r="C95" s="284" t="s">
        <v>263</v>
      </c>
      <c r="D95" s="331" t="s">
        <v>264</v>
      </c>
      <c r="E95" s="284">
        <v>1</v>
      </c>
      <c r="F95" s="284">
        <v>8</v>
      </c>
      <c r="G95" s="284">
        <v>9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06144900</v>
      </c>
      <c r="B96" s="311" t="str">
        <f t="shared" si="1"/>
        <v>27/02/2019</v>
      </c>
      <c r="C96" s="284" t="s">
        <v>265</v>
      </c>
      <c r="D96" s="331" t="s">
        <v>266</v>
      </c>
      <c r="E96" s="284">
        <v>9</v>
      </c>
      <c r="F96" s="284">
        <v>13</v>
      </c>
      <c r="G96" s="284">
        <v>13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06144900</v>
      </c>
      <c r="B97" s="311" t="str">
        <f t="shared" si="1"/>
        <v>27/02/2019</v>
      </c>
      <c r="C97" s="284" t="s">
        <v>267</v>
      </c>
      <c r="D97" s="331" t="s">
        <v>268</v>
      </c>
      <c r="E97" s="284">
        <v>90</v>
      </c>
      <c r="F97" s="284">
        <v>212</v>
      </c>
      <c r="G97" s="284">
        <v>184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06144900</v>
      </c>
      <c r="B98" s="311" t="str">
        <f t="shared" si="1"/>
        <v>27/02/2019</v>
      </c>
      <c r="C98" s="284" t="s">
        <v>269</v>
      </c>
      <c r="D98" s="331" t="s">
        <v>270</v>
      </c>
      <c r="E98" s="284">
        <v>4</v>
      </c>
      <c r="F98" s="284"/>
      <c r="G98" s="284">
        <v>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06144900</v>
      </c>
      <c r="B99" s="311" t="str">
        <f t="shared" si="1"/>
        <v>27/02/2019</v>
      </c>
      <c r="C99" s="284" t="s">
        <v>271</v>
      </c>
      <c r="D99" s="331" t="s">
        <v>272</v>
      </c>
      <c r="E99" s="284">
        <v>1</v>
      </c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06144900</v>
      </c>
      <c r="B100" s="311" t="str">
        <f t="shared" si="1"/>
        <v>27/02/2019</v>
      </c>
      <c r="C100" s="284" t="s">
        <v>273</v>
      </c>
      <c r="D100" s="331" t="s">
        <v>274</v>
      </c>
      <c r="E100" s="284">
        <v>9</v>
      </c>
      <c r="F100" s="284">
        <v>16</v>
      </c>
      <c r="G100" s="284">
        <v>106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06144900</v>
      </c>
      <c r="B101" s="311" t="str">
        <f t="shared" si="1"/>
        <v>27/02/2019</v>
      </c>
      <c r="C101" s="284" t="s">
        <v>275</v>
      </c>
      <c r="D101" s="331" t="s">
        <v>276</v>
      </c>
      <c r="E101" s="284">
        <v>6</v>
      </c>
      <c r="F101" s="284">
        <v>3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06144900</v>
      </c>
      <c r="B102" s="311" t="str">
        <f t="shared" si="1"/>
        <v>27/02/2019</v>
      </c>
      <c r="C102" s="284" t="s">
        <v>277</v>
      </c>
      <c r="D102" s="331" t="s">
        <v>278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06144900</v>
      </c>
      <c r="B103" s="311" t="str">
        <f t="shared" si="1"/>
        <v>27/02/2019</v>
      </c>
      <c r="C103" s="284" t="s">
        <v>279</v>
      </c>
      <c r="D103" s="331" t="s">
        <v>280</v>
      </c>
      <c r="E103" s="284">
        <v>35</v>
      </c>
      <c r="F103" s="284">
        <v>7</v>
      </c>
      <c r="G103" s="284">
        <v>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06144900</v>
      </c>
      <c r="B104" s="311" t="str">
        <f t="shared" si="1"/>
        <v>27/02/2019</v>
      </c>
      <c r="C104" s="284" t="s">
        <v>281</v>
      </c>
      <c r="D104" s="331" t="s">
        <v>282</v>
      </c>
      <c r="E104" s="284">
        <v>3</v>
      </c>
      <c r="F104" s="284">
        <v>4</v>
      </c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06144900</v>
      </c>
      <c r="B105" s="311" t="str">
        <f t="shared" si="1"/>
        <v>27/02/2019</v>
      </c>
      <c r="C105" s="284" t="s">
        <v>283</v>
      </c>
      <c r="D105" s="331" t="s">
        <v>284</v>
      </c>
      <c r="E105" s="284">
        <v>2</v>
      </c>
      <c r="F105" s="284">
        <v>2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06144900</v>
      </c>
      <c r="B106" s="311" t="str">
        <f t="shared" si="1"/>
        <v>27/02/2019</v>
      </c>
      <c r="C106" s="284" t="s">
        <v>285</v>
      </c>
      <c r="D106" s="331" t="s">
        <v>286</v>
      </c>
      <c r="E106" s="284">
        <v>8</v>
      </c>
      <c r="F106" s="284">
        <v>9</v>
      </c>
      <c r="G106" s="284">
        <v>13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06144900</v>
      </c>
      <c r="B107" s="311" t="str">
        <f t="shared" si="1"/>
        <v>27/02/2019</v>
      </c>
      <c r="C107" s="284" t="s">
        <v>287</v>
      </c>
      <c r="D107" s="331" t="s">
        <v>288</v>
      </c>
      <c r="E107" s="284"/>
      <c r="F107" s="284">
        <v>47</v>
      </c>
      <c r="G107" s="284">
        <v>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06144900</v>
      </c>
      <c r="B108" s="311" t="str">
        <f t="shared" si="1"/>
        <v>27/02/2019</v>
      </c>
      <c r="C108" s="284" t="s">
        <v>289</v>
      </c>
      <c r="D108" s="331" t="s">
        <v>290</v>
      </c>
      <c r="E108" s="284"/>
      <c r="F108" s="284" t="s">
        <v>291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06144900</v>
      </c>
      <c r="B109" s="311" t="str">
        <f t="shared" si="1"/>
        <v>27/02/2019</v>
      </c>
      <c r="C109" s="284" t="s">
        <v>292</v>
      </c>
      <c r="D109" s="331" t="s">
        <v>293</v>
      </c>
      <c r="E109" s="284"/>
      <c r="F109" s="284">
        <v>3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06144900</v>
      </c>
      <c r="B110" s="311" t="str">
        <f t="shared" si="1"/>
        <v>27/02/2019</v>
      </c>
      <c r="C110" s="284" t="s">
        <v>294</v>
      </c>
      <c r="D110" s="331" t="s">
        <v>295</v>
      </c>
      <c r="E110" s="284">
        <v>1</v>
      </c>
      <c r="F110" s="284">
        <v>6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06144900</v>
      </c>
      <c r="B111" s="311" t="str">
        <f t="shared" si="1"/>
        <v>27/02/2019</v>
      </c>
      <c r="C111" s="284" t="s">
        <v>296</v>
      </c>
      <c r="D111" s="331" t="s">
        <v>297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06144900</v>
      </c>
      <c r="B112" s="311" t="str">
        <f t="shared" si="1"/>
        <v>27/02/2019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06144900</v>
      </c>
      <c r="B113" s="311" t="str">
        <f t="shared" si="1"/>
        <v>27/02/2019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06144900</v>
      </c>
      <c r="B114" s="311" t="str">
        <f t="shared" si="1"/>
        <v>27/02/2019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06144900</v>
      </c>
      <c r="B115" s="311" t="str">
        <f t="shared" si="1"/>
        <v>27/02/2019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06144900</v>
      </c>
      <c r="B116" s="311" t="str">
        <f t="shared" si="1"/>
        <v>27/02/2019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06144900</v>
      </c>
      <c r="B117" s="311" t="str">
        <f t="shared" si="1"/>
        <v>27/02/2019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06144900</v>
      </c>
      <c r="B118" s="311" t="str">
        <f t="shared" si="1"/>
        <v>27/02/2019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06144900</v>
      </c>
      <c r="B119" s="311" t="str">
        <f t="shared" si="1"/>
        <v>27/02/2019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06144900</v>
      </c>
      <c r="B120" s="311" t="str">
        <f t="shared" si="1"/>
        <v>27/02/2019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06144900</v>
      </c>
      <c r="B121" s="311" t="str">
        <f t="shared" si="1"/>
        <v>27/02/2019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06144900</v>
      </c>
      <c r="B122" s="311" t="str">
        <f t="shared" si="2"/>
        <v>27/02/2019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06144900</v>
      </c>
      <c r="B123" s="311" t="str">
        <f t="shared" si="2"/>
        <v>27/02/2019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06144900</v>
      </c>
      <c r="B124" s="311" t="str">
        <f t="shared" si="2"/>
        <v>27/02/2019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06144900</v>
      </c>
      <c r="B125" s="311" t="str">
        <f t="shared" si="2"/>
        <v>27/02/2019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06144900</v>
      </c>
      <c r="B126" s="311" t="str">
        <f t="shared" si="2"/>
        <v>27/02/2019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06144900</v>
      </c>
      <c r="B127" s="311" t="str">
        <f t="shared" si="2"/>
        <v>27/02/2019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06144900</v>
      </c>
      <c r="B128" s="311" t="str">
        <f t="shared" si="2"/>
        <v>27/02/2019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06144900</v>
      </c>
      <c r="B129" s="311" t="str">
        <f t="shared" si="2"/>
        <v>27/02/2019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06144900</v>
      </c>
      <c r="B130" s="311" t="str">
        <f t="shared" si="2"/>
        <v>27/02/2019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06144900</v>
      </c>
      <c r="B131" s="311" t="str">
        <f t="shared" si="2"/>
        <v>27/02/2019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06144900</v>
      </c>
      <c r="B132" s="311" t="str">
        <f t="shared" si="2"/>
        <v>27/02/2019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06144900</v>
      </c>
      <c r="B133" s="311" t="str">
        <f t="shared" si="2"/>
        <v>27/02/2019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06144900</v>
      </c>
      <c r="B134" s="311" t="str">
        <f t="shared" si="2"/>
        <v>27/02/2019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06144900</v>
      </c>
      <c r="B135" s="311" t="str">
        <f t="shared" si="2"/>
        <v>27/02/2019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06144900</v>
      </c>
      <c r="B136" s="311" t="str">
        <f t="shared" si="2"/>
        <v>27/02/2019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06144900</v>
      </c>
      <c r="B137" s="311" t="str">
        <f t="shared" si="2"/>
        <v>27/02/2019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06144900</v>
      </c>
      <c r="B138" s="311" t="str">
        <f t="shared" si="2"/>
        <v>27/02/2019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06144900</v>
      </c>
      <c r="B139" s="311" t="str">
        <f t="shared" si="2"/>
        <v>27/02/2019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06144900</v>
      </c>
      <c r="B140" s="311" t="str">
        <f t="shared" si="2"/>
        <v>27/02/2019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06144900</v>
      </c>
      <c r="B141" s="311" t="str">
        <f t="shared" si="2"/>
        <v>27/02/2019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06144900</v>
      </c>
      <c r="B142" s="311" t="str">
        <f t="shared" si="2"/>
        <v>27/02/2019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06144900</v>
      </c>
      <c r="B143" s="311" t="str">
        <f t="shared" si="2"/>
        <v>27/02/2019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06144900</v>
      </c>
      <c r="B144" s="311" t="str">
        <f t="shared" si="2"/>
        <v>27/02/2019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06144900</v>
      </c>
      <c r="B145" s="311" t="str">
        <f t="shared" si="2"/>
        <v>27/02/2019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06144900</v>
      </c>
      <c r="B146" s="311" t="str">
        <f t="shared" si="2"/>
        <v>27/02/2019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06144900</v>
      </c>
      <c r="B147" s="311" t="str">
        <f t="shared" si="2"/>
        <v>27/02/2019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06144900</v>
      </c>
      <c r="B148" s="311" t="str">
        <f t="shared" si="2"/>
        <v>27/02/2019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06144900</v>
      </c>
      <c r="B149" s="311" t="str">
        <f t="shared" si="2"/>
        <v>27/02/2019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06144900</v>
      </c>
      <c r="B150" s="311" t="str">
        <f t="shared" si="2"/>
        <v>27/02/2019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06144900</v>
      </c>
      <c r="B151" s="311" t="str">
        <f t="shared" si="2"/>
        <v>27/02/2019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06144900</v>
      </c>
      <c r="B152" s="311" t="str">
        <f t="shared" si="2"/>
        <v>27/02/2019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06144900</v>
      </c>
      <c r="B153" s="311" t="str">
        <f t="shared" si="2"/>
        <v>27/02/2019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06144900</v>
      </c>
      <c r="B154" s="311" t="str">
        <f t="shared" si="3"/>
        <v>27/02/2019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06144900</v>
      </c>
      <c r="B155" s="311" t="str">
        <f t="shared" si="3"/>
        <v>27/02/2019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06144900</v>
      </c>
      <c r="B156" s="311" t="str">
        <f t="shared" si="3"/>
        <v>27/02/2019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06144900</v>
      </c>
      <c r="B157" s="311" t="str">
        <f t="shared" si="3"/>
        <v>27/02/2019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06144900</v>
      </c>
      <c r="B158" s="311" t="str">
        <f t="shared" si="3"/>
        <v>27/02/2019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06144900</v>
      </c>
      <c r="B159" s="311" t="str">
        <f t="shared" si="3"/>
        <v>27/02/2019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06144900</v>
      </c>
      <c r="B160" s="311" t="str">
        <f t="shared" si="3"/>
        <v>27/02/2019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06144900</v>
      </c>
      <c r="B161" s="311" t="str">
        <f t="shared" si="3"/>
        <v>27/02/2019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06144900</v>
      </c>
      <c r="B162" s="311" t="str">
        <f t="shared" si="3"/>
        <v>27/02/2019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06144900</v>
      </c>
      <c r="B163" s="311" t="str">
        <f t="shared" si="3"/>
        <v>27/02/2019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06144900</v>
      </c>
      <c r="B164" s="311" t="str">
        <f t="shared" si="3"/>
        <v>27/02/2019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06144900</v>
      </c>
      <c r="B165" s="311" t="str">
        <f t="shared" si="3"/>
        <v>27/02/2019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06144900</v>
      </c>
      <c r="B166" s="311" t="str">
        <f t="shared" si="3"/>
        <v>27/02/2019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06144900</v>
      </c>
      <c r="B167" s="311" t="str">
        <f t="shared" si="3"/>
        <v>27/02/2019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06144900</v>
      </c>
      <c r="B168" s="311" t="str">
        <f t="shared" si="3"/>
        <v>27/02/2019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06144900</v>
      </c>
      <c r="B169" s="311" t="str">
        <f t="shared" si="3"/>
        <v>27/02/2019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06144900</v>
      </c>
      <c r="B170" s="311" t="str">
        <f t="shared" si="3"/>
        <v>27/02/2019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06144900</v>
      </c>
      <c r="B171" s="311" t="str">
        <f t="shared" si="3"/>
        <v>27/02/2019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06144900</v>
      </c>
      <c r="B172" s="311" t="str">
        <f t="shared" si="3"/>
        <v>27/02/2019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06144900</v>
      </c>
      <c r="B173" s="311" t="str">
        <f t="shared" si="3"/>
        <v>27/02/2019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06144900</v>
      </c>
      <c r="B174" s="311" t="str">
        <f t="shared" si="3"/>
        <v>27/02/2019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06144900</v>
      </c>
      <c r="B175" s="311" t="str">
        <f t="shared" si="3"/>
        <v>27/02/2019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06144900</v>
      </c>
      <c r="B176" s="311" t="str">
        <f t="shared" si="3"/>
        <v>27/02/2019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06144900</v>
      </c>
      <c r="B177" s="311" t="str">
        <f t="shared" si="3"/>
        <v>27/02/2019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06144900</v>
      </c>
      <c r="B178" s="311" t="str">
        <f t="shared" si="3"/>
        <v>27/02/2019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06144900</v>
      </c>
      <c r="B179" s="311" t="str">
        <f t="shared" si="3"/>
        <v>27/02/2019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06144900</v>
      </c>
      <c r="B180" s="311" t="str">
        <f t="shared" si="3"/>
        <v>27/02/2019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06144900</v>
      </c>
      <c r="B181" s="311" t="str">
        <f t="shared" si="3"/>
        <v>27/02/2019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06144900</v>
      </c>
      <c r="B182" s="311" t="str">
        <f t="shared" si="3"/>
        <v>27/02/2019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06144900</v>
      </c>
      <c r="B183" s="311" t="str">
        <f t="shared" si="3"/>
        <v>27/02/2019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06144900</v>
      </c>
      <c r="B184" s="311" t="str">
        <f t="shared" si="3"/>
        <v>27/02/2019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06144900</v>
      </c>
      <c r="B185" s="311" t="str">
        <f t="shared" si="3"/>
        <v>27/02/2019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06144900</v>
      </c>
      <c r="B186" s="311" t="str">
        <f t="shared" si="4"/>
        <v>27/02/2019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06144900</v>
      </c>
      <c r="B187" s="311" t="str">
        <f t="shared" si="4"/>
        <v>27/02/2019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06144900</v>
      </c>
      <c r="B188" s="311" t="str">
        <f t="shared" si="4"/>
        <v>27/02/2019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06144900</v>
      </c>
      <c r="B189" s="311" t="str">
        <f t="shared" si="4"/>
        <v>27/02/2019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06144900</v>
      </c>
      <c r="B190" s="311" t="str">
        <f t="shared" si="4"/>
        <v>27/02/2019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06144900</v>
      </c>
      <c r="B191" s="311" t="str">
        <f t="shared" si="4"/>
        <v>27/02/2019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06144900</v>
      </c>
      <c r="B192" s="311" t="str">
        <f t="shared" si="4"/>
        <v>27/02/2019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06144900</v>
      </c>
      <c r="B193" s="311" t="str">
        <f t="shared" si="4"/>
        <v>27/02/2019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06144900</v>
      </c>
      <c r="B194" s="311" t="str">
        <f t="shared" si="4"/>
        <v>27/02/2019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06144900</v>
      </c>
      <c r="B195" s="311" t="str">
        <f t="shared" si="4"/>
        <v>27/02/2019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06144900</v>
      </c>
      <c r="B196" s="311" t="str">
        <f t="shared" si="4"/>
        <v>27/02/2019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06144900</v>
      </c>
      <c r="B197" s="311" t="str">
        <f t="shared" si="4"/>
        <v>27/02/2019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06144900</v>
      </c>
      <c r="B198" s="311" t="str">
        <f t="shared" si="4"/>
        <v>27/02/2019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06144900</v>
      </c>
      <c r="B199" s="311" t="str">
        <f t="shared" si="4"/>
        <v>27/02/2019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06144900</v>
      </c>
      <c r="B200" s="311" t="str">
        <f t="shared" si="4"/>
        <v>27/02/2019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06144900</v>
      </c>
      <c r="B201" s="311" t="str">
        <f t="shared" si="4"/>
        <v>27/02/2019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06144900</v>
      </c>
      <c r="B202" s="311" t="str">
        <f t="shared" si="4"/>
        <v>27/02/2019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06144900</v>
      </c>
      <c r="B203" s="311" t="str">
        <f t="shared" si="4"/>
        <v>27/02/2019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06144900</v>
      </c>
      <c r="B204" s="311" t="str">
        <f t="shared" si="4"/>
        <v>27/02/2019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06144900</v>
      </c>
      <c r="B205" s="311" t="str">
        <f t="shared" si="4"/>
        <v>27/02/2019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06144900</v>
      </c>
      <c r="B206" s="311" t="str">
        <f t="shared" si="4"/>
        <v>27/02/2019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06144900</v>
      </c>
      <c r="B207" s="311" t="str">
        <f t="shared" si="4"/>
        <v>27/02/2019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06144900</v>
      </c>
      <c r="B208" s="311" t="str">
        <f t="shared" si="4"/>
        <v>27/02/2019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06144900</v>
      </c>
      <c r="B209" s="311" t="str">
        <f t="shared" si="4"/>
        <v>27/02/2019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06144900</v>
      </c>
      <c r="B210" s="311" t="str">
        <f t="shared" si="4"/>
        <v>27/02/2019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06144900</v>
      </c>
      <c r="B211" s="311" t="str">
        <f t="shared" si="4"/>
        <v>27/02/2019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06144900</v>
      </c>
      <c r="B212" s="311" t="str">
        <f t="shared" si="4"/>
        <v>27/02/2019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06144900</v>
      </c>
      <c r="B213" s="311" t="str">
        <f t="shared" si="4"/>
        <v>27/02/2019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06144900</v>
      </c>
      <c r="B214" s="311" t="str">
        <f t="shared" si="4"/>
        <v>27/02/2019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06144900</v>
      </c>
      <c r="B215" s="311" t="str">
        <f t="shared" si="4"/>
        <v>27/02/2019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06144900</v>
      </c>
      <c r="B216" s="311" t="str">
        <f t="shared" si="4"/>
        <v>27/02/2019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06144900</v>
      </c>
      <c r="B217" s="311" t="str">
        <f t="shared" si="4"/>
        <v>27/02/2019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06144900</v>
      </c>
      <c r="B218" s="311" t="str">
        <f t="shared" si="5"/>
        <v>27/02/2019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06144900</v>
      </c>
      <c r="B219" s="311" t="str">
        <f t="shared" si="5"/>
        <v>27/02/2019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06144900</v>
      </c>
      <c r="B220" s="311" t="str">
        <f t="shared" si="5"/>
        <v>27/02/2019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06144900</v>
      </c>
      <c r="B221" s="311" t="str">
        <f t="shared" si="5"/>
        <v>27/02/2019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06144900</v>
      </c>
      <c r="B222" s="311" t="str">
        <f t="shared" si="5"/>
        <v>27/02/2019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06144900</v>
      </c>
      <c r="B223" s="311" t="str">
        <f t="shared" si="5"/>
        <v>27/02/2019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06144900</v>
      </c>
      <c r="B224" s="311" t="str">
        <f t="shared" si="5"/>
        <v>27/02/2019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06144900</v>
      </c>
      <c r="B225" s="311" t="str">
        <f t="shared" si="5"/>
        <v>27/02/2019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06144900</v>
      </c>
      <c r="B226" s="311" t="str">
        <f t="shared" si="5"/>
        <v>27/02/2019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06144900</v>
      </c>
      <c r="B227" s="311" t="str">
        <f t="shared" si="5"/>
        <v>27/02/2019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06144900</v>
      </c>
      <c r="B228" s="311" t="str">
        <f t="shared" si="5"/>
        <v>27/02/2019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06144900</v>
      </c>
      <c r="B229" s="311" t="str">
        <f t="shared" si="5"/>
        <v>27/02/2019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06144900</v>
      </c>
      <c r="B230" s="311" t="str">
        <f t="shared" si="5"/>
        <v>27/02/2019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06144900</v>
      </c>
      <c r="B231" s="311" t="str">
        <f t="shared" si="5"/>
        <v>27/02/2019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06144900</v>
      </c>
      <c r="B232" s="311" t="str">
        <f t="shared" si="5"/>
        <v>27/02/2019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06144900</v>
      </c>
      <c r="B233" s="311" t="str">
        <f t="shared" si="5"/>
        <v>27/02/2019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06144900</v>
      </c>
      <c r="B234" s="311" t="str">
        <f t="shared" si="5"/>
        <v>27/02/2019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06144900</v>
      </c>
      <c r="B235" s="311" t="str">
        <f t="shared" si="5"/>
        <v>27/02/2019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06144900</v>
      </c>
      <c r="B236" s="311" t="str">
        <f t="shared" si="5"/>
        <v>27/02/2019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06144900</v>
      </c>
      <c r="B237" s="311" t="str">
        <f t="shared" si="5"/>
        <v>27/02/2019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06144900</v>
      </c>
      <c r="B238" s="311" t="str">
        <f t="shared" si="5"/>
        <v>27/02/2019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06144900</v>
      </c>
      <c r="B239" s="311" t="str">
        <f t="shared" si="5"/>
        <v>27/02/2019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06144900</v>
      </c>
      <c r="B240" s="311" t="str">
        <f t="shared" si="5"/>
        <v>27/02/2019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06144900</v>
      </c>
      <c r="B241" s="311" t="str">
        <f t="shared" si="5"/>
        <v>27/02/2019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06144900</v>
      </c>
      <c r="B242" s="311" t="str">
        <f t="shared" si="5"/>
        <v>27/02/2019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06144900</v>
      </c>
      <c r="B243" s="311" t="str">
        <f t="shared" si="5"/>
        <v>27/02/2019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B4F5A2F-B728-4F41-B6E1-321170C12C8F}">
      <formula1>$T$2:$T$3</formula1>
    </dataValidation>
    <dataValidation type="list" allowBlank="1" showErrorMessage="1" errorTitle="Bocal de regroupement" sqref="F78" xr:uid="{10444632-0BEE-41C7-B8B4-9EB43A013021}">
      <formula1>#REF!</formula1>
    </dataValidation>
    <dataValidation type="list" allowBlank="1" showErrorMessage="1" errorTitle="Abondance végétation de 0 à 5" sqref="K78" xr:uid="{31C7DE08-9269-4B37-97B7-05F861E8DF9D}">
      <formula1>#REF!</formula1>
    </dataValidation>
    <dataValidation type="list" allowBlank="1" showErrorMessage="1" errorTitle="Intensité du comatage de 0 à 5" sqref="H78" xr:uid="{864ABB8D-2895-47B3-B536-6A5376BD44B3}">
      <formula1>#REF!</formula1>
    </dataValidation>
    <dataValidation type="list" allowBlank="1" showErrorMessage="1" errorTitle="Codage SANDRE svp" sqref="E78" xr:uid="{D9C9F24A-452B-457B-B8F2-C35507DCEE03}">
      <formula1>#REF!</formula1>
    </dataValidation>
    <dataValidation type="list" allowBlank="1" showInputMessage="1" showErrorMessage="1" sqref="D78 IV67:IV78" xr:uid="{27EF2E75-49DA-4417-84C4-D261C3CFEC89}">
      <formula1>#REF!</formula1>
    </dataValidation>
    <dataValidation type="list" allowBlank="1" errorTitle="Codage SANDRE svp" sqref="E66:E77" xr:uid="{D70D9BE9-F5CD-42B7-85FC-9530EA59493A}">
      <formula1>"N1, N3, N5 , N6"</formula1>
    </dataValidation>
    <dataValidation type="list" allowBlank="1" showInputMessage="1" sqref="D67:D77" xr:uid="{B56AF675-090F-43E8-A700-FD1E198BF6F5}">
      <formula1>"S1, S2, S3, S9, S10, S11, S18, S24, S25, S28, S29, S30"</formula1>
    </dataValidation>
    <dataValidation allowBlank="1" showErrorMessage="1" errorTitle="Altitude en mètres" sqref="K23:N23" xr:uid="{7BB25B82-BA79-420A-936A-0DB92F8E6C18}"/>
    <dataValidation type="list" allowBlank="1" errorTitle="Bocal de regroupement" sqref="F66:F77" xr:uid="{EB0EC0A9-6A8E-4917-AE5F-F703EB042497}">
      <formula1>"PhA , PhB, PhC"</formula1>
    </dataValidation>
    <dataValidation type="list" allowBlank="1" errorTitle="Intensité du comatage de 0 à 5" sqref="H66:H77" xr:uid="{71F78D7A-EA61-4DC7-9622-59EE40F6740C}">
      <formula1>"0, 1, 2, 3, 4, 5"</formula1>
    </dataValidation>
    <dataValidation type="list" allowBlank="1" errorTitle="Stabilité ou non du substrat" sqref="I66:I77" xr:uid="{A4EAD694-D5B9-48E2-9D2E-91363E585DA6}">
      <formula1>"stable , moyennement stable , instable"</formula1>
    </dataValidation>
    <dataValidation type="list" allowBlank="1" errorTitle="Abondance végétation de 0 à 5" sqref="K66:K77" xr:uid="{62A0D286-3156-4963-8F4B-5AEC6B91B44C}">
      <formula1>"0, 1, 2, 3, 4, 5"</formula1>
    </dataValidation>
    <dataValidation type="list" allowBlank="1" errorTitle="Choisir une des 4 catégories" error="Vous devez indiquer une des 4 catégories de la liste déroulante" sqref="I39:I50" xr:uid="{70992AAF-F8A7-44A6-A390-6BCD2C7B127D}">
      <formula1>"D, M, MNR, P"</formula1>
    </dataValidation>
    <dataValidation type="list" allowBlank="1" sqref="D66" xr:uid="{003447C1-4CE2-4E4F-B0A8-E2EBABE326F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19D1768-3624-47FC-B036-49BC2058556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4A47C5C-E4EF-4CB8-8EC8-19096A1D90E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0574219-1DC7-40B0-8E60-4BFAB720CED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BF33CB3-014B-4CF1-BA04-42EDF594FB5E}">
      <formula1>1</formula1>
      <formula2>3</formula2>
    </dataValidation>
    <dataValidation allowBlank="1" showErrorMessage="1" promptTitle="ATTENTION" prompt="en Lambert II étendu" sqref="G23 E27:E28" xr:uid="{C96ADBB3-E588-4410-8DDB-68030BF44BD0}"/>
    <dataValidation type="textLength" allowBlank="1" showInputMessage="1" showErrorMessage="1" sqref="A41:E41 IS42:IV42" xr:uid="{5B1D40D5-A4E9-489B-B2F6-CD56DA4E9F31}">
      <formula1>0</formula1>
      <formula2>50</formula2>
    </dataValidation>
    <dataValidation type="whole" allowBlank="1" showErrorMessage="1" errorTitle="Altitude en mètres" sqref="I23:I28" xr:uid="{74387A01-0BF1-4F7B-BCDB-B2D38EFDCF02}">
      <formula1>0</formula1>
      <formula2>4000</formula2>
    </dataValidation>
    <dataValidation type="decimal" allowBlank="1" showErrorMessage="1" errorTitle="Recouvrement en % de 0 à 100" sqref="H39:H50" xr:uid="{A3F33DA4-832B-4533-8E5E-472E779C4E6F}">
      <formula1>0</formula1>
      <formula2>100</formula2>
    </dataValidation>
    <dataValidation type="textLength" operator="equal" allowBlank="1" showErrorMessage="1" errorTitle="Code INSEE selon le type 00000" sqref="F23" xr:uid="{A990039C-E64F-4CCC-8C77-2E69620EB63F}">
      <formula1>5</formula1>
      <formula2>0</formula2>
    </dataValidation>
    <dataValidation type="date" allowBlank="1" showErrorMessage="1" errorTitle="Date du prélèvement (jj/mm/aaaa)" sqref="IV40" xr:uid="{B71CB539-4063-4BA3-8B2E-D15F7316271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2019-09-27T10:05:14Z</dcterms:created>
  <dcterms:modified xsi:type="dcterms:W3CDTF">2019-09-27T10:05:16Z</dcterms:modified>
</cp:coreProperties>
</file>