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Drac Fontaine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<sst xmlns="http://schemas.openxmlformats.org/spreadsheetml/2006/main" count="338" uniqueCount="227">
  <si>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</si>
  <si>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</si>
  <si>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</si>
  <si>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</si>
  <si>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</si>
  <si>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</si>
  <si>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</si>
  <si>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</si>
  <si>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</si>
  <si>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</si>
  <si>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</si>
  <si>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</si>
  <si>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</si>
  <si>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</si>
  <si>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</si>
  <si>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</si>
  <si>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</si>
  <si>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</si>
  <si>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</si>
  <si>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</si>
  <si>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</si>
  <si>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</si>
  <si>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</si>
  <si>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</si>
  <si>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</si>
  <si>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</si>
  <si>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</si>
  <si>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</si>
  <si>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</si>
  <si>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</si>
  <si>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</si>
  <si>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</si>
  <si>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</si>
  <si>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</si>
  <si>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</si>
  <si>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</si>
  <si>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</si>
  <si>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</si>
  <si>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</si>
  <si>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</si>
  <si>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</si>
  <si>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</si>
  <si>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</si>
  <si>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</si>
  <si>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</si>
  <si>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</si>
  <si>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</si>
  <si>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</si>
  <si>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</si>
  <si>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</si>
  <si>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</si>
  <si>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</si>
  <si>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</si>
  <si>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</si>
  <si>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</si>
  <si>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</si>
  <si>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</si>
  <si>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</si>
  <si>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</si>
  <si>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</si>
  <si>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</si>
  <si>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</si>
  <si>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</si>
  <si>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</si>
  <si>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</si>
  <si>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</si>
  <si>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</si>
  <si>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</si>
  <si>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</si>
  <si>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</si>
  <si>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</si>
  <si>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</si>
  <si>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</si>
  <si>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</si>
  <si>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</si>
  <si>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</si>
  <si>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</si>
  <si>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</si>
  <si>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</si>
  <si>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</si>
  <si>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</si>
  <si>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</si>
  <si>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</si>
  <si>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</si>
  <si>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</si>
  <si>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</si>
  <si>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</si>
  <si>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</si>
  <si>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</si>
  <si>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</si>
  <si>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</si>
  <si>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</si>
  <si>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</si>
  <si>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</si>
  <si>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</si>
  <si>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</si>
  <si>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</si>
  <si>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</si>
  <si>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</si>
  <si>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06146500</t>
  </si>
  <si>
    <t xml:space="preserve">Drac </t>
  </si>
  <si>
    <t>Drac à Fontaine</t>
  </si>
  <si>
    <t>GRENOBLE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</si>
  <si>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</si>
  <si>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</si>
  <si>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</si>
  <si>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</si>
  <si>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</si>
  <si>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</si>
  <si>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</si>
  <si>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</si>
  <si>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</si>
  <si>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</si>
  <si>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</si>
  <si>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</si>
  <si>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</si>
  <si>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</si>
  <si>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</si>
  <si>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</si>
  <si>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</si>
  <si>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</si>
  <si>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</si>
  <si>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</si>
  <si>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Litieres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</si>
  <si>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</si>
  <si>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</si>
  <si>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</si>
  <si>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</si>
  <si>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</si>
  <si>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</si>
  <si>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</si>
  <si>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</si>
  <si>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</si>
  <si>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</si>
  <si>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</si>
  <si>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</si>
  <si>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</si>
  <si>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</si>
  <si>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</si>
  <si>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</si>
  <si>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</si>
  <si>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</si>
  <si>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</si>
  <si>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</si>
  <si>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</si>
  <si>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</si>
  <si>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</si>
  <si>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</si>
  <si>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</si>
  <si>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</si>
  <si>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</si>
  <si>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</si>
  <si>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</si>
  <si>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</si>
  <si>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</si>
  <si>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</si>
  <si>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</si>
  <si>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</si>
  <si>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</si>
  <si>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</si>
  <si>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</si>
  <si>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</si>
  <si>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</si>
  <si>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</si>
  <si>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</si>
  <si>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</si>
  <si>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</si>
  <si>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</si>
  <si>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</si>
  <si>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</si>
  <si>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</si>
  <si>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</si>
  <si>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</si>
  <si>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</si>
  <si>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</si>
  <si>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</si>
  <si>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</si>
  <si>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</si>
  <si>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</si>
  <si>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</si>
  <si>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</si>
  <si>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</si>
  <si>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</si>
  <si>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</si>
  <si>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</si>
  <si>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</si>
  <si>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</si>
  <si>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</si>
  <si>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</si>
  <si>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</si>
  <si>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</si>
  <si>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</si>
  <si>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</si>
  <si>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</si>
  <si>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</si>
  <si>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</si>
  <si>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</si>
  <si>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</si>
  <si>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</si>
  <si>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</si>
  <si>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</si>
  <si>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</si>
  <si>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</si>
  <si>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</si>
  <si>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</si>
  <si>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</si>
  <si>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</si>
  <si>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</si>
  <si>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</si>
  <si>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</si>
  <si>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</si>
  <si>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</si>
  <si>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</si>
  <si>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</si>
  <si>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Ephemerella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</si>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</sst>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3" xfId="22" applyFont="1" applyFill="1" applyBorder="1" applyAlignment="1" applyProtection="1">
      <alignment horizontal="center"/>
      <protection hidden="1"/>
    </xf>
    <xf numFmtId="0" fontId="7" fillId="0" borderId="4" xfId="22" applyFont="1" applyFill="1" applyBorder="1" applyAlignment="1" applyProtection="1">
      <alignment horizontal="center"/>
      <protection hidden="1"/>
    </xf>
    <xf numFmtId="0" fontId="7" fillId="0" borderId="5" xfId="22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6" xfId="22" applyFont="1" applyFill="1" applyBorder="1" applyAlignment="1" applyProtection="1">
      <alignment horizontal="left"/>
      <protection hidden="1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0" fillId="3" borderId="1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0" fillId="3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7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7" fillId="4" borderId="18" xfId="0" applyNumberFormat="1" applyFont="1" applyFill="1" applyBorder="1" applyAlignment="1" applyProtection="1">
      <alignment vertical="center"/>
      <protection locked="0"/>
    </xf>
    <xf numFmtId="1" fontId="17" fillId="4" borderId="18" xfId="0" applyNumberFormat="1" applyFont="1" applyFill="1" applyBorder="1" applyAlignment="1" applyProtection="1">
      <alignment vertical="center"/>
      <protection locked="0"/>
    </xf>
    <xf numFmtId="0" fontId="0" fillId="0" borderId="0" xfId="21">
      <alignment/>
      <protection/>
    </xf>
    <xf numFmtId="1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7" fillId="0" borderId="23" xfId="0" applyFont="1" applyBorder="1" applyAlignment="1" applyProtection="1">
      <alignment/>
      <protection hidden="1"/>
    </xf>
    <xf numFmtId="0" fontId="8" fillId="2" borderId="16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9" fontId="18" fillId="0" borderId="0" xfId="0" applyNumberFormat="1" applyFont="1" applyFill="1" applyAlignment="1" applyProtection="1">
      <alignment vertical="center"/>
      <protection locked="0"/>
    </xf>
    <xf numFmtId="0" fontId="10" fillId="2" borderId="14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8" fillId="2" borderId="26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6" fillId="2" borderId="27" xfId="0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 wrapText="1"/>
      <protection locked="0"/>
    </xf>
    <xf numFmtId="0" fontId="16" fillId="2" borderId="30" xfId="0" applyFont="1" applyFill="1" applyBorder="1" applyAlignment="1" applyProtection="1">
      <alignment horizontal="center" vertical="center" wrapText="1"/>
      <protection locked="0"/>
    </xf>
    <xf numFmtId="1" fontId="19" fillId="5" borderId="18" xfId="0" applyNumberFormat="1" applyFont="1" applyFill="1" applyBorder="1" applyAlignment="1" applyProtection="1">
      <alignment horizontal="center" vertical="center"/>
      <protection locked="0"/>
    </xf>
    <xf numFmtId="1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7" fillId="4" borderId="27" xfId="0" applyNumberFormat="1" applyFont="1" applyFill="1" applyBorder="1" applyAlignment="1" applyProtection="1">
      <alignment horizontal="center" vertical="center" wrapText="1"/>
      <protection locked="0"/>
    </xf>
    <xf numFmtId="1" fontId="17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31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0" fontId="6" fillId="6" borderId="3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66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6" borderId="36" xfId="0" applyFont="1" applyFill="1" applyBorder="1" applyAlignment="1" applyProtection="1">
      <alignment horizontal="center" vertical="center"/>
      <protection locked="0"/>
    </xf>
    <xf numFmtId="0" fontId="6" fillId="6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6" borderId="38" xfId="0" applyFont="1" applyFill="1" applyBorder="1" applyAlignment="1" applyProtection="1">
      <alignment horizontal="center" vertical="center"/>
      <protection locked="0"/>
    </xf>
    <xf numFmtId="0" fontId="19" fillId="2" borderId="39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6" borderId="40" xfId="0" applyFont="1" applyFill="1" applyBorder="1" applyAlignment="1" applyProtection="1">
      <alignment horizontal="center" vertical="center" wrapText="1"/>
      <protection locked="0"/>
    </xf>
    <xf numFmtId="0" fontId="6" fillId="6" borderId="4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20" fillId="2" borderId="42" xfId="0" applyFont="1" applyFill="1" applyBorder="1" applyAlignment="1" applyProtection="1">
      <alignment horizontal="center" vertical="center" wrapText="1"/>
      <protection locked="0"/>
    </xf>
    <xf numFmtId="9" fontId="20" fillId="2" borderId="42" xfId="0" applyNumberFormat="1" applyFont="1" applyFill="1" applyBorder="1" applyAlignment="1" applyProtection="1">
      <alignment vertical="center"/>
      <protection locked="0"/>
    </xf>
    <xf numFmtId="167" fontId="20" fillId="7" borderId="4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3" borderId="42" xfId="0" applyFont="1" applyFill="1" applyBorder="1" applyAlignment="1" applyProtection="1">
      <alignment horizontal="center"/>
      <protection locked="0"/>
    </xf>
    <xf numFmtId="0" fontId="25" fillId="3" borderId="26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7" fillId="3" borderId="10" xfId="0" applyFont="1" applyFill="1" applyBorder="1" applyAlignment="1" applyProtection="1">
      <alignment horizontal="center" wrapText="1"/>
      <protection locked="0"/>
    </xf>
    <xf numFmtId="0" fontId="27" fillId="3" borderId="16" xfId="0" applyFont="1" applyFill="1" applyBorder="1" applyAlignment="1" applyProtection="1">
      <alignment horizontal="center" wrapText="1"/>
      <protection locked="0"/>
    </xf>
    <xf numFmtId="0" fontId="24" fillId="3" borderId="16" xfId="0" applyFont="1" applyFill="1" applyBorder="1" applyAlignment="1" applyProtection="1">
      <alignment horizontal="center" wrapText="1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7" fillId="3" borderId="12" xfId="0" applyFont="1" applyFill="1" applyBorder="1" applyAlignment="1" applyProtection="1">
      <alignment horizontal="center" wrapText="1"/>
      <protection locked="0"/>
    </xf>
    <xf numFmtId="0" fontId="27" fillId="2" borderId="10" xfId="0" applyFont="1" applyFill="1" applyBorder="1" applyAlignment="1" applyProtection="1">
      <alignment horizontal="center" vertical="center" wrapText="1"/>
      <protection locked="0"/>
    </xf>
    <xf numFmtId="0" fontId="27" fillId="2" borderId="1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7" fillId="2" borderId="15" xfId="0" applyFont="1" applyFill="1" applyBorder="1" applyAlignment="1" applyProtection="1">
      <alignment horizontal="center" vertical="center" wrapText="1"/>
      <protection locked="0"/>
    </xf>
    <xf numFmtId="0" fontId="27" fillId="3" borderId="15" xfId="0" applyFont="1" applyFill="1" applyBorder="1" applyAlignment="1" applyProtection="1">
      <alignment horizontal="center" wrapText="1"/>
      <protection locked="0"/>
    </xf>
    <xf numFmtId="0" fontId="27" fillId="3" borderId="17" xfId="0" applyFont="1" applyFill="1" applyBorder="1" applyAlignment="1" applyProtection="1">
      <alignment horizontal="center" wrapText="1"/>
      <protection locked="0"/>
    </xf>
    <xf numFmtId="0" fontId="24" fillId="3" borderId="17" xfId="0" applyFont="1" applyFill="1" applyBorder="1" applyAlignment="1" applyProtection="1">
      <alignment horizontal="center" wrapText="1"/>
      <protection locked="0"/>
    </xf>
    <xf numFmtId="0" fontId="23" fillId="2" borderId="14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45" xfId="0" applyFont="1" applyFill="1" applyBorder="1" applyAlignment="1" applyProtection="1">
      <alignment horizontal="center" vertical="center"/>
      <protection locked="0"/>
    </xf>
    <xf numFmtId="1" fontId="19" fillId="5" borderId="18" xfId="0" applyNumberFormat="1" applyFont="1" applyFill="1" applyBorder="1" applyAlignment="1" applyProtection="1">
      <alignment vertical="center"/>
      <protection locked="0"/>
    </xf>
    <xf numFmtId="14" fontId="19" fillId="5" borderId="18" xfId="0" applyNumberFormat="1" applyFont="1" applyFill="1" applyBorder="1" applyAlignment="1" applyProtection="1">
      <alignment vertical="center"/>
      <protection locked="0"/>
    </xf>
    <xf numFmtId="0" fontId="19" fillId="2" borderId="46" xfId="0" applyFont="1" applyFill="1" applyBorder="1" applyAlignment="1" applyProtection="1">
      <alignment horizontal="center" vertical="center"/>
      <protection locked="0"/>
    </xf>
    <xf numFmtId="0" fontId="20" fillId="7" borderId="42" xfId="0" applyNumberFormat="1" applyFont="1" applyFill="1" applyBorder="1" applyAlignment="1" applyProtection="1">
      <alignment horizontal="center" vertical="center"/>
      <protection locked="0"/>
    </xf>
    <xf numFmtId="0" fontId="20" fillId="9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166" fontId="7" fillId="0" borderId="0" xfId="0" applyNumberFormat="1" applyFont="1" applyAlignment="1" applyProtection="1">
      <alignment/>
      <protection locked="0"/>
    </xf>
    <xf numFmtId="0" fontId="23" fillId="2" borderId="9" xfId="0" applyFont="1" applyFill="1" applyBorder="1" applyAlignment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vertical="center"/>
      <protection locked="0"/>
    </xf>
    <xf numFmtId="0" fontId="15" fillId="4" borderId="47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15" fillId="5" borderId="47" xfId="0" applyFont="1" applyFill="1" applyBorder="1" applyAlignment="1" applyProtection="1">
      <alignment horizontal="center" vertical="center" wrapText="1"/>
      <protection locked="0"/>
    </xf>
    <xf numFmtId="0" fontId="16" fillId="2" borderId="48" xfId="0" applyFont="1" applyFill="1" applyBorder="1" applyAlignment="1" applyProtection="1">
      <alignment horizontal="center" vertical="center"/>
      <protection locked="0"/>
    </xf>
    <xf numFmtId="0" fontId="17" fillId="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9.265%20hivernaux%20DIREN\&#224;%20valider\09265_DRAFO_09-09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liste faunistique à coller"/>
      <sheetName val="Page de garde saisie"/>
      <sheetName val="INVERT IMPRESSION"/>
      <sheetName val="fiche envoi CEMAGREF"/>
    </sheetNames>
    <sheetDataSet>
      <sheetData sheetId="1">
        <row r="4">
          <cell r="B4" t="str">
            <v>Hydropsyche</v>
          </cell>
          <cell r="C4">
            <v>212</v>
          </cell>
          <cell r="E4">
            <v>5</v>
          </cell>
          <cell r="F4">
            <v>2</v>
          </cell>
        </row>
        <row r="5">
          <cell r="B5" t="str">
            <v>Mystacides</v>
          </cell>
          <cell r="C5">
            <v>312</v>
          </cell>
          <cell r="F5">
            <v>1</v>
          </cell>
        </row>
        <row r="6">
          <cell r="B6" t="str">
            <v>Psychomyia</v>
          </cell>
          <cell r="C6">
            <v>239</v>
          </cell>
          <cell r="D6">
            <v>1</v>
          </cell>
          <cell r="E6">
            <v>5</v>
          </cell>
        </row>
        <row r="7">
          <cell r="B7" t="str">
            <v>Rhyacophila</v>
          </cell>
          <cell r="C7">
            <v>183</v>
          </cell>
          <cell r="E7">
            <v>3</v>
          </cell>
        </row>
        <row r="8">
          <cell r="B8" t="str">
            <v>Baetis</v>
          </cell>
          <cell r="C8">
            <v>364</v>
          </cell>
          <cell r="D8">
            <v>20</v>
          </cell>
          <cell r="E8">
            <v>8</v>
          </cell>
          <cell r="F8">
            <v>7</v>
          </cell>
        </row>
        <row r="9">
          <cell r="D9">
            <v>1</v>
          </cell>
        </row>
        <row r="10">
          <cell r="B10" t="str">
            <v>Rhithrogena</v>
          </cell>
          <cell r="C10">
            <v>404</v>
          </cell>
          <cell r="E10">
            <v>11</v>
          </cell>
          <cell r="F10">
            <v>4</v>
          </cell>
        </row>
        <row r="11">
          <cell r="B11" t="str">
            <v>Elmis</v>
          </cell>
          <cell r="C11">
            <v>618</v>
          </cell>
          <cell r="F11">
            <v>2</v>
          </cell>
        </row>
        <row r="12">
          <cell r="B12" t="str">
            <v>Haliplus</v>
          </cell>
          <cell r="C12">
            <v>518</v>
          </cell>
          <cell r="F12">
            <v>1</v>
          </cell>
        </row>
        <row r="13">
          <cell r="B13" t="str">
            <v>Anthomyidae</v>
          </cell>
          <cell r="C13">
            <v>847</v>
          </cell>
          <cell r="E13">
            <v>1</v>
          </cell>
        </row>
        <row r="14">
          <cell r="B14" t="str">
            <v>Blephariceridae</v>
          </cell>
          <cell r="C14">
            <v>747</v>
          </cell>
          <cell r="E14">
            <v>2</v>
          </cell>
        </row>
        <row r="15">
          <cell r="B15" t="str">
            <v>Chironomidae</v>
          </cell>
          <cell r="C15">
            <v>807</v>
          </cell>
          <cell r="D15">
            <v>9</v>
          </cell>
          <cell r="E15">
            <v>250</v>
          </cell>
          <cell r="F15">
            <v>380</v>
          </cell>
        </row>
        <row r="16">
          <cell r="B16" t="str">
            <v>Limoniidae</v>
          </cell>
          <cell r="C16">
            <v>757</v>
          </cell>
          <cell r="E16">
            <v>2</v>
          </cell>
          <cell r="F16">
            <v>4</v>
          </cell>
        </row>
        <row r="17">
          <cell r="B17" t="str">
            <v>Psychodidae</v>
          </cell>
          <cell r="C17">
            <v>783</v>
          </cell>
          <cell r="D17">
            <v>1</v>
          </cell>
          <cell r="E17">
            <v>1</v>
          </cell>
        </row>
        <row r="18">
          <cell r="B18" t="str">
            <v>Simuliidae</v>
          </cell>
          <cell r="C18">
            <v>801</v>
          </cell>
          <cell r="D18">
            <v>2</v>
          </cell>
          <cell r="E18">
            <v>45</v>
          </cell>
          <cell r="F18">
            <v>3</v>
          </cell>
        </row>
        <row r="19">
          <cell r="B19" t="str">
            <v>Onychogomphus</v>
          </cell>
          <cell r="C19">
            <v>682</v>
          </cell>
          <cell r="F19">
            <v>1</v>
          </cell>
        </row>
        <row r="20">
          <cell r="B20" t="str">
            <v>Gammaridae</v>
          </cell>
          <cell r="C20">
            <v>887</v>
          </cell>
          <cell r="D20">
            <v>2</v>
          </cell>
          <cell r="E20">
            <v>2</v>
          </cell>
        </row>
        <row r="21">
          <cell r="B21" t="str">
            <v>Gammarus</v>
          </cell>
          <cell r="C21">
            <v>892</v>
          </cell>
          <cell r="D21">
            <v>1</v>
          </cell>
          <cell r="E21">
            <v>2</v>
          </cell>
          <cell r="F21">
            <v>95</v>
          </cell>
        </row>
        <row r="22">
          <cell r="B22" t="str">
            <v>HYDRACARIENS = Hydracarina</v>
          </cell>
          <cell r="C22">
            <v>906</v>
          </cell>
        </row>
        <row r="23">
          <cell r="B23" t="str">
            <v>Sphaeriidae</v>
          </cell>
          <cell r="C23">
            <v>1042</v>
          </cell>
          <cell r="F23">
            <v>3</v>
          </cell>
        </row>
        <row r="24">
          <cell r="B24" t="str">
            <v>Potamopyrgus</v>
          </cell>
          <cell r="C24">
            <v>978</v>
          </cell>
          <cell r="F24">
            <v>4</v>
          </cell>
        </row>
        <row r="25">
          <cell r="B25" t="str">
            <v>Radix</v>
          </cell>
          <cell r="C25">
            <v>1004</v>
          </cell>
          <cell r="F25">
            <v>1</v>
          </cell>
        </row>
        <row r="26">
          <cell r="B26" t="str">
            <v>OLIGOCHAETA</v>
          </cell>
          <cell r="C26">
            <v>933</v>
          </cell>
          <cell r="D26">
            <v>2</v>
          </cell>
          <cell r="F26">
            <v>6</v>
          </cell>
        </row>
      </sheetData>
      <sheetData sheetId="2">
        <row r="5">
          <cell r="J5">
            <v>40430</v>
          </cell>
        </row>
        <row r="9">
          <cell r="F9">
            <v>45</v>
          </cell>
        </row>
      </sheetData>
      <sheetData sheetId="3">
        <row r="323">
          <cell r="H323" t="str">
            <v/>
          </cell>
          <cell r="J323" t="str">
            <v/>
          </cell>
          <cell r="M323" t="str">
            <v/>
          </cell>
        </row>
        <row r="324">
          <cell r="H324" t="str">
            <v/>
          </cell>
          <cell r="J324" t="str">
            <v/>
          </cell>
          <cell r="M324" t="str">
            <v/>
          </cell>
        </row>
        <row r="325">
          <cell r="H325" t="str">
            <v/>
          </cell>
          <cell r="J325" t="str">
            <v/>
          </cell>
          <cell r="M325" t="str">
            <v>X</v>
          </cell>
        </row>
        <row r="326">
          <cell r="H326" t="str">
            <v>+</v>
          </cell>
          <cell r="J326" t="str">
            <v/>
          </cell>
          <cell r="M326" t="str">
            <v/>
          </cell>
        </row>
        <row r="327">
          <cell r="H327" t="str">
            <v>+++</v>
          </cell>
          <cell r="J327" t="str">
            <v>X</v>
          </cell>
          <cell r="M327" t="str">
            <v>X</v>
          </cell>
        </row>
        <row r="328">
          <cell r="H328" t="str">
            <v/>
          </cell>
          <cell r="J328" t="str">
            <v/>
          </cell>
          <cell r="M328" t="str">
            <v/>
          </cell>
        </row>
        <row r="329">
          <cell r="H329" t="str">
            <v/>
          </cell>
          <cell r="J329" t="str">
            <v/>
          </cell>
          <cell r="M329" t="str">
            <v>X</v>
          </cell>
        </row>
        <row r="330">
          <cell r="H330" t="str">
            <v/>
          </cell>
          <cell r="J330" t="str">
            <v/>
          </cell>
          <cell r="M330" t="str">
            <v/>
          </cell>
        </row>
        <row r="331">
          <cell r="H331" t="str">
            <v/>
          </cell>
          <cell r="J331" t="str">
            <v/>
          </cell>
          <cell r="M331" t="str">
            <v/>
          </cell>
        </row>
        <row r="332">
          <cell r="H332" t="str">
            <v>+</v>
          </cell>
          <cell r="J332" t="str">
            <v/>
          </cell>
          <cell r="M332" t="str">
            <v>X</v>
          </cell>
        </row>
        <row r="333">
          <cell r="H333" t="str">
            <v/>
          </cell>
          <cell r="J333" t="str">
            <v/>
          </cell>
          <cell r="M333" t="str">
            <v/>
          </cell>
        </row>
        <row r="334">
          <cell r="H334" t="str">
            <v>+</v>
          </cell>
          <cell r="J334" t="str">
            <v/>
          </cell>
          <cell r="M334" t="str">
            <v/>
          </cell>
        </row>
        <row r="335">
          <cell r="H335" t="str">
            <v/>
          </cell>
          <cell r="J335" t="str">
            <v/>
          </cell>
          <cell r="M335" t="str">
            <v/>
          </cell>
        </row>
        <row r="340">
          <cell r="F340" t="str">
            <v>S28</v>
          </cell>
          <cell r="H340" t="str">
            <v>N3</v>
          </cell>
          <cell r="K340" t="str">
            <v>A</v>
          </cell>
          <cell r="L340" t="str">
            <v>M6</v>
          </cell>
          <cell r="O340" t="str">
            <v>troubleau</v>
          </cell>
        </row>
        <row r="341">
          <cell r="F341" t="str">
            <v>S25</v>
          </cell>
          <cell r="H341" t="str">
            <v>N1</v>
          </cell>
          <cell r="K341" t="str">
            <v>A</v>
          </cell>
          <cell r="L341" t="str">
            <v>M6</v>
          </cell>
          <cell r="O341" t="str">
            <v>Surber</v>
          </cell>
        </row>
        <row r="342">
          <cell r="F342" t="str">
            <v>S24</v>
          </cell>
          <cell r="H342" t="str">
            <v>N3</v>
          </cell>
          <cell r="K342" t="str">
            <v>A</v>
          </cell>
          <cell r="L342" t="str">
            <v>M6</v>
          </cell>
          <cell r="O342" t="str">
            <v>Surber</v>
          </cell>
        </row>
        <row r="343">
          <cell r="F343" t="str">
            <v>S29</v>
          </cell>
          <cell r="H343" t="str">
            <v>N5</v>
          </cell>
          <cell r="K343" t="str">
            <v>A</v>
          </cell>
          <cell r="L343" t="str">
            <v>M6</v>
          </cell>
          <cell r="O343" t="str">
            <v>Surber</v>
          </cell>
        </row>
        <row r="344">
          <cell r="F344" t="str">
            <v>S24</v>
          </cell>
          <cell r="H344" t="str">
            <v>N6</v>
          </cell>
          <cell r="K344" t="str">
            <v>C</v>
          </cell>
          <cell r="L344" t="str">
            <v>M6</v>
          </cell>
          <cell r="O344" t="str">
            <v>Surber</v>
          </cell>
        </row>
        <row r="345">
          <cell r="F345" t="str">
            <v>S25</v>
          </cell>
          <cell r="H345" t="str">
            <v>N1</v>
          </cell>
          <cell r="K345" t="str">
            <v>C</v>
          </cell>
          <cell r="L345" t="str">
            <v>M6</v>
          </cell>
          <cell r="O345" t="str">
            <v>Surber</v>
          </cell>
        </row>
        <row r="346">
          <cell r="F346" t="str">
            <v>S24</v>
          </cell>
          <cell r="H346" t="str">
            <v>N1</v>
          </cell>
          <cell r="K346" t="str">
            <v>C</v>
          </cell>
          <cell r="L346" t="str">
            <v>M6</v>
          </cell>
          <cell r="O346" t="str">
            <v>Surber</v>
          </cell>
        </row>
        <row r="347">
          <cell r="F347" t="str">
            <v>S24</v>
          </cell>
          <cell r="H347" t="str">
            <v>N3</v>
          </cell>
          <cell r="K347" t="str">
            <v>C</v>
          </cell>
          <cell r="L347" t="str">
            <v>M6</v>
          </cell>
          <cell r="O347" t="str">
            <v>troubleau</v>
          </cell>
        </row>
        <row r="348">
          <cell r="F348" t="str">
            <v>S24</v>
          </cell>
          <cell r="H348" t="str">
            <v>N5</v>
          </cell>
          <cell r="K348" t="str">
            <v>B</v>
          </cell>
          <cell r="L348" t="str">
            <v>M4</v>
          </cell>
          <cell r="O348" t="str">
            <v>Drague</v>
          </cell>
        </row>
        <row r="349">
          <cell r="F349" t="str">
            <v>S24</v>
          </cell>
          <cell r="H349" t="str">
            <v>N5</v>
          </cell>
          <cell r="K349" t="str">
            <v>B</v>
          </cell>
          <cell r="L349" t="str">
            <v>M4</v>
          </cell>
          <cell r="O349" t="str">
            <v>Drague</v>
          </cell>
        </row>
        <row r="350">
          <cell r="F350" t="str">
            <v>S24</v>
          </cell>
          <cell r="H350" t="str">
            <v>N6</v>
          </cell>
          <cell r="K350" t="str">
            <v>B</v>
          </cell>
          <cell r="L350" t="str">
            <v>M4</v>
          </cell>
          <cell r="O350" t="str">
            <v>Drague</v>
          </cell>
        </row>
        <row r="351">
          <cell r="F351" t="str">
            <v>S24</v>
          </cell>
          <cell r="H351" t="str">
            <v>N5</v>
          </cell>
          <cell r="K351" t="str">
            <v>B</v>
          </cell>
          <cell r="L351" t="str">
            <v>M4</v>
          </cell>
          <cell r="O351" t="str">
            <v>Drague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0"/>
  <sheetViews>
    <sheetView tabSelected="1" workbookViewId="0" topLeftCell="A1">
      <selection activeCell="A95" sqref="A95:B118"/>
    </sheetView>
  </sheetViews>
  <sheetFormatPr defaultColWidth="11.421875" defaultRowHeight="12.75"/>
  <cols>
    <col min="1" max="1" width="25.28125" style="26" customWidth="1"/>
    <col min="2" max="4" width="24.140625" style="26" customWidth="1"/>
    <col min="5" max="5" width="22.140625" style="26" customWidth="1"/>
    <col min="6" max="6" width="30.140625" style="63" customWidth="1"/>
    <col min="7" max="7" width="22.140625" style="63" customWidth="1"/>
    <col min="8" max="10" width="29.140625" style="26" customWidth="1"/>
    <col min="11" max="11" width="31.421875" style="26" customWidth="1"/>
    <col min="12" max="17" width="29.140625" style="26" customWidth="1"/>
    <col min="18" max="18" width="28.57421875" style="26" bestFit="1" customWidth="1"/>
    <col min="19" max="19" width="35.57421875" style="26" bestFit="1" customWidth="1"/>
    <col min="20" max="20" width="28.8515625" style="26" bestFit="1" customWidth="1"/>
    <col min="21" max="21" width="17.7109375" style="26" bestFit="1" customWidth="1"/>
    <col min="22" max="22" width="7.00390625" style="64" bestFit="1" customWidth="1"/>
    <col min="23" max="23" width="7.28125" style="64" bestFit="1" customWidth="1"/>
    <col min="24" max="24" width="13.8515625" style="64" bestFit="1" customWidth="1"/>
    <col min="25" max="25" width="12.421875" style="64" bestFit="1" customWidth="1"/>
    <col min="26" max="26" width="6.00390625" style="64" bestFit="1" customWidth="1"/>
    <col min="27" max="43" width="12.140625" style="64" customWidth="1"/>
    <col min="44" max="16384" width="11.421875" style="64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>
      <c r="A4" s="17" t="s">
        <v>1</v>
      </c>
      <c r="B4" s="18" t="s">
        <v>26</v>
      </c>
      <c r="C4" s="19"/>
      <c r="D4" s="19"/>
      <c r="E4" s="20"/>
      <c r="F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/>
    </row>
    <row r="6" spans="1:26" s="4" customFormat="1" ht="12.75">
      <c r="A6" s="23" t="s">
        <v>43</v>
      </c>
      <c r="B6" s="27" t="s">
        <v>44</v>
      </c>
      <c r="C6" s="14"/>
      <c r="D6" s="14"/>
      <c r="E6" s="24"/>
      <c r="F6" s="25"/>
      <c r="G6" s="26"/>
      <c r="R6" s="22" t="s">
        <v>45</v>
      </c>
      <c r="S6" s="16" t="s">
        <v>46</v>
      </c>
      <c r="T6" s="11">
        <v>4</v>
      </c>
      <c r="U6" s="11"/>
      <c r="V6" s="11" t="s">
        <v>47</v>
      </c>
      <c r="W6" s="11"/>
      <c r="X6" s="11"/>
      <c r="Y6" s="11" t="s">
        <v>48</v>
      </c>
      <c r="Z6" s="12"/>
    </row>
    <row r="7" spans="1:26" s="4" customFormat="1" ht="12.75" customHeight="1">
      <c r="A7" s="23" t="s">
        <v>49</v>
      </c>
      <c r="B7" s="27" t="s">
        <v>50</v>
      </c>
      <c r="C7" s="14"/>
      <c r="D7" s="14"/>
      <c r="E7" s="24"/>
      <c r="F7" s="25"/>
      <c r="G7" s="26"/>
      <c r="H7" s="28" t="s">
        <v>51</v>
      </c>
      <c r="I7" s="29"/>
      <c r="R7" s="22" t="s">
        <v>52</v>
      </c>
      <c r="S7" s="16" t="s">
        <v>53</v>
      </c>
      <c r="T7" s="11">
        <v>5</v>
      </c>
      <c r="U7" s="11"/>
      <c r="V7" s="11" t="s">
        <v>54</v>
      </c>
      <c r="W7" s="11"/>
      <c r="X7" s="11"/>
      <c r="Y7" s="11" t="s">
        <v>55</v>
      </c>
      <c r="Z7" s="12"/>
    </row>
    <row r="8" spans="1:26" s="4" customFormat="1" ht="12.75" customHeight="1">
      <c r="A8" s="23" t="s">
        <v>56</v>
      </c>
      <c r="B8" s="27" t="s">
        <v>57</v>
      </c>
      <c r="C8" s="14"/>
      <c r="D8" s="14"/>
      <c r="E8" s="24"/>
      <c r="F8" s="25"/>
      <c r="G8" s="26"/>
      <c r="H8" s="30"/>
      <c r="I8" s="31"/>
      <c r="R8" s="22" t="s">
        <v>58</v>
      </c>
      <c r="S8" s="16" t="s">
        <v>59</v>
      </c>
      <c r="T8" s="11"/>
      <c r="U8" s="11"/>
      <c r="V8" s="11" t="s">
        <v>60</v>
      </c>
      <c r="W8" s="11"/>
      <c r="X8" s="11"/>
      <c r="Y8" s="11"/>
      <c r="Z8" s="12"/>
    </row>
    <row r="9" spans="1:26" s="4" customFormat="1" ht="12.75" customHeight="1">
      <c r="A9" s="23" t="s">
        <v>61</v>
      </c>
      <c r="B9" s="27" t="s">
        <v>62</v>
      </c>
      <c r="C9" s="14"/>
      <c r="D9" s="14"/>
      <c r="E9" s="24"/>
      <c r="F9" s="25"/>
      <c r="G9" s="26"/>
      <c r="H9" s="30"/>
      <c r="I9" s="31"/>
      <c r="R9" s="22" t="s">
        <v>63</v>
      </c>
      <c r="S9" s="11"/>
      <c r="T9" s="11"/>
      <c r="U9" s="11"/>
      <c r="V9" s="11" t="s">
        <v>64</v>
      </c>
      <c r="W9" s="11"/>
      <c r="X9" s="11"/>
      <c r="Y9" s="11"/>
      <c r="Z9" s="12"/>
    </row>
    <row r="10" spans="1:26" s="4" customFormat="1" ht="12.75" customHeight="1">
      <c r="A10" s="23" t="s">
        <v>65</v>
      </c>
      <c r="B10" s="27" t="s">
        <v>215</v>
      </c>
      <c r="C10" s="14"/>
      <c r="D10" s="14"/>
      <c r="E10" s="24"/>
      <c r="F10" s="25"/>
      <c r="G10" s="26"/>
      <c r="H10" s="30"/>
      <c r="I10" s="31"/>
      <c r="R10" s="22" t="s">
        <v>66</v>
      </c>
      <c r="S10" s="11"/>
      <c r="T10" s="11"/>
      <c r="U10" s="11"/>
      <c r="V10" s="11" t="s">
        <v>67</v>
      </c>
      <c r="W10" s="11"/>
      <c r="X10" s="11"/>
      <c r="Y10" s="11"/>
      <c r="Z10" s="12"/>
    </row>
    <row r="11" spans="1:26" s="4" customFormat="1" ht="12.75" customHeight="1">
      <c r="A11" s="23" t="s">
        <v>68</v>
      </c>
      <c r="B11" s="27" t="s">
        <v>215</v>
      </c>
      <c r="C11" s="14"/>
      <c r="D11" s="14"/>
      <c r="E11" s="24"/>
      <c r="F11" s="25"/>
      <c r="G11" s="26"/>
      <c r="H11" s="32"/>
      <c r="I11" s="33"/>
      <c r="R11" s="22" t="s">
        <v>69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4" customFormat="1" ht="12.75">
      <c r="A12" s="23" t="s">
        <v>71</v>
      </c>
      <c r="B12" s="27" t="s">
        <v>72</v>
      </c>
      <c r="C12" s="14"/>
      <c r="D12" s="14"/>
      <c r="E12" s="24"/>
      <c r="F12" s="25"/>
      <c r="G12" s="26"/>
      <c r="H12" s="34"/>
      <c r="I12" s="34"/>
      <c r="R12" s="22" t="s">
        <v>73</v>
      </c>
      <c r="S12" s="11"/>
      <c r="T12" s="11"/>
      <c r="U12" s="11"/>
      <c r="V12" s="11" t="s">
        <v>74</v>
      </c>
      <c r="W12" s="11"/>
      <c r="X12" s="11"/>
      <c r="Y12" s="11"/>
      <c r="Z12" s="12"/>
    </row>
    <row r="13" spans="1:26" s="4" customFormat="1" ht="12.75">
      <c r="A13" s="35" t="s">
        <v>75</v>
      </c>
      <c r="B13" s="36" t="s">
        <v>76</v>
      </c>
      <c r="C13" s="37"/>
      <c r="D13" s="37"/>
      <c r="E13" s="38"/>
      <c r="F13" s="39"/>
      <c r="G13" s="26"/>
      <c r="R13" s="22" t="s">
        <v>77</v>
      </c>
      <c r="S13" s="11"/>
      <c r="T13" s="11"/>
      <c r="U13" s="11"/>
      <c r="V13" s="11" t="s">
        <v>78</v>
      </c>
      <c r="W13" s="11"/>
      <c r="X13" s="11"/>
      <c r="Y13" s="11"/>
      <c r="Z13" s="12"/>
    </row>
    <row r="14" spans="1:26" s="4" customFormat="1" ht="12.75">
      <c r="A14" s="23" t="s">
        <v>79</v>
      </c>
      <c r="B14" s="27" t="s">
        <v>216</v>
      </c>
      <c r="C14" s="14"/>
      <c r="D14" s="14"/>
      <c r="E14" s="24"/>
      <c r="F14" s="21" t="s">
        <v>80</v>
      </c>
      <c r="G14" s="26"/>
      <c r="R14" s="22" t="s">
        <v>81</v>
      </c>
      <c r="S14" s="11"/>
      <c r="T14" s="11"/>
      <c r="U14" s="11"/>
      <c r="V14" s="11" t="s">
        <v>82</v>
      </c>
      <c r="W14" s="11"/>
      <c r="X14" s="11"/>
      <c r="Y14" s="11"/>
      <c r="Z14" s="12"/>
    </row>
    <row r="15" spans="1:26" s="4" customFormat="1" ht="12.75">
      <c r="A15" s="23" t="s">
        <v>83</v>
      </c>
      <c r="B15" s="27" t="s">
        <v>217</v>
      </c>
      <c r="C15" s="14"/>
      <c r="D15" s="14"/>
      <c r="E15" s="24"/>
      <c r="F15" s="25"/>
      <c r="G15" s="26"/>
      <c r="R15" s="22" t="s">
        <v>84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85</v>
      </c>
      <c r="B16" s="27" t="s">
        <v>218</v>
      </c>
      <c r="C16" s="14"/>
      <c r="D16" s="14"/>
      <c r="E16" s="40"/>
      <c r="F16" s="25"/>
      <c r="G16" s="26"/>
      <c r="R16" s="22" t="s">
        <v>86</v>
      </c>
      <c r="S16" s="41"/>
      <c r="T16" s="41"/>
      <c r="U16" s="41"/>
      <c r="V16" s="41"/>
      <c r="W16" s="41"/>
      <c r="X16" s="41"/>
      <c r="Y16" s="41"/>
      <c r="Z16" s="42"/>
    </row>
    <row r="17" spans="1:26" s="4" customFormat="1" ht="12.75">
      <c r="A17" s="23" t="s">
        <v>87</v>
      </c>
      <c r="B17" s="27" t="s">
        <v>219</v>
      </c>
      <c r="C17" s="14"/>
      <c r="D17" s="14"/>
      <c r="E17" s="40"/>
      <c r="F17" s="25"/>
      <c r="G17" s="26"/>
      <c r="R17" s="22" t="s">
        <v>88</v>
      </c>
      <c r="S17" s="43"/>
      <c r="T17" s="43"/>
      <c r="U17" s="43"/>
      <c r="V17" s="43"/>
      <c r="W17" s="43"/>
      <c r="X17" s="43"/>
      <c r="Y17" s="43"/>
      <c r="Z17" s="44"/>
    </row>
    <row r="18" spans="1:26" s="4" customFormat="1" ht="12.75">
      <c r="A18" s="23" t="s">
        <v>89</v>
      </c>
      <c r="B18" s="13" t="s">
        <v>220</v>
      </c>
      <c r="C18" s="14"/>
      <c r="D18" s="14"/>
      <c r="E18" s="40"/>
      <c r="F18" s="25"/>
      <c r="G18" s="26"/>
      <c r="R18" s="22" t="s">
        <v>90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5" t="s">
        <v>91</v>
      </c>
      <c r="B19" s="36" t="s">
        <v>92</v>
      </c>
      <c r="C19" s="37"/>
      <c r="D19" s="37"/>
      <c r="E19" s="45"/>
      <c r="F19" s="39"/>
      <c r="G19" s="26"/>
      <c r="R19" s="22" t="s">
        <v>93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94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95</v>
      </c>
      <c r="B21" s="48" t="s">
        <v>95</v>
      </c>
      <c r="C21" s="48" t="s">
        <v>95</v>
      </c>
      <c r="D21" s="48" t="s">
        <v>95</v>
      </c>
      <c r="E21" s="48" t="s">
        <v>95</v>
      </c>
      <c r="F21" s="48" t="s">
        <v>95</v>
      </c>
      <c r="G21" s="48" t="s">
        <v>95</v>
      </c>
      <c r="H21" s="48" t="s">
        <v>95</v>
      </c>
      <c r="I21" s="48" t="s">
        <v>95</v>
      </c>
      <c r="J21" s="48" t="s">
        <v>95</v>
      </c>
      <c r="K21" s="49" t="s">
        <v>95</v>
      </c>
      <c r="L21" s="49" t="s">
        <v>95</v>
      </c>
      <c r="M21" s="49" t="s">
        <v>95</v>
      </c>
      <c r="N21" s="49" t="s">
        <v>95</v>
      </c>
      <c r="O21" s="49" t="s">
        <v>95</v>
      </c>
      <c r="P21" s="49" t="s">
        <v>95</v>
      </c>
      <c r="R21" s="22" t="s">
        <v>96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43</v>
      </c>
      <c r="D22" s="50" t="s">
        <v>49</v>
      </c>
      <c r="E22" s="50" t="s">
        <v>56</v>
      </c>
      <c r="F22" s="50" t="s">
        <v>61</v>
      </c>
      <c r="G22" s="50" t="s">
        <v>65</v>
      </c>
      <c r="H22" s="50" t="s">
        <v>68</v>
      </c>
      <c r="I22" s="50" t="s">
        <v>71</v>
      </c>
      <c r="J22" s="50" t="s">
        <v>75</v>
      </c>
      <c r="K22" s="50" t="s">
        <v>79</v>
      </c>
      <c r="L22" s="50" t="s">
        <v>83</v>
      </c>
      <c r="M22" s="50" t="s">
        <v>85</v>
      </c>
      <c r="N22" s="50" t="s">
        <v>87</v>
      </c>
      <c r="O22" s="50" t="s">
        <v>89</v>
      </c>
      <c r="P22" s="50" t="s">
        <v>91</v>
      </c>
      <c r="R22" s="22" t="s">
        <v>97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98</v>
      </c>
      <c r="B23" s="53" t="s">
        <v>99</v>
      </c>
      <c r="C23" s="52" t="s">
        <v>100</v>
      </c>
      <c r="D23" s="52" t="s">
        <v>101</v>
      </c>
      <c r="E23" s="54" t="s">
        <v>102</v>
      </c>
      <c r="F23" s="53">
        <v>38185</v>
      </c>
      <c r="G23" s="54">
        <v>864427</v>
      </c>
      <c r="H23" s="54">
        <v>2026937</v>
      </c>
      <c r="I23" s="53">
        <v>212</v>
      </c>
      <c r="J23" s="52" t="s">
        <v>38</v>
      </c>
      <c r="K23" s="55">
        <v>864435</v>
      </c>
      <c r="L23" s="55">
        <v>2026605</v>
      </c>
      <c r="M23" s="55">
        <v>864424</v>
      </c>
      <c r="N23" s="55">
        <v>2026990</v>
      </c>
      <c r="O23" s="56">
        <v>65</v>
      </c>
      <c r="P23" s="55">
        <v>400</v>
      </c>
      <c r="R23" s="22" t="s">
        <v>103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0"/>
      <c r="R24" s="22" t="s">
        <v>98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104</v>
      </c>
      <c r="B25" s="61"/>
      <c r="C25" s="2"/>
      <c r="D25" s="3"/>
      <c r="E25" s="3"/>
      <c r="F25" s="60"/>
      <c r="R25" s="62" t="s">
        <v>105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2" t="s">
        <v>106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5"/>
      <c r="C27" s="65"/>
      <c r="D27" s="65"/>
      <c r="E27" s="9"/>
      <c r="F27" s="26"/>
      <c r="G27" s="26"/>
      <c r="K27" s="4"/>
      <c r="L27" s="4"/>
      <c r="M27" s="4"/>
      <c r="N27" s="4"/>
      <c r="O27" s="4"/>
      <c r="P27" s="4"/>
      <c r="R27" s="62" t="s">
        <v>107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108</v>
      </c>
      <c r="C28" s="19"/>
      <c r="D28" s="19"/>
      <c r="E28" s="66"/>
      <c r="H28" s="63"/>
      <c r="I28" s="63"/>
      <c r="R28" s="67" t="s">
        <v>109</v>
      </c>
      <c r="S28" s="68"/>
      <c r="T28" s="68"/>
      <c r="U28" s="68"/>
      <c r="V28" s="68"/>
      <c r="W28" s="68"/>
      <c r="X28" s="68"/>
      <c r="Y28" s="68"/>
      <c r="Z28" s="69"/>
    </row>
    <row r="29" spans="1:9" ht="13.5" customHeight="1">
      <c r="A29" s="23" t="s">
        <v>43</v>
      </c>
      <c r="B29" s="27" t="s">
        <v>44</v>
      </c>
      <c r="C29" s="14"/>
      <c r="D29" s="14"/>
      <c r="E29" s="70"/>
      <c r="H29" s="63"/>
      <c r="I29" s="63"/>
    </row>
    <row r="30" spans="1:16" ht="13.5" customHeight="1">
      <c r="A30" s="23" t="s">
        <v>110</v>
      </c>
      <c r="B30" s="27" t="s">
        <v>111</v>
      </c>
      <c r="C30" s="14"/>
      <c r="D30" s="14"/>
      <c r="E30" s="70"/>
      <c r="H30" s="63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112</v>
      </c>
      <c r="B31" s="27" t="s">
        <v>221</v>
      </c>
      <c r="C31" s="14"/>
      <c r="D31" s="14"/>
      <c r="E31" s="70"/>
      <c r="H31" s="63"/>
      <c r="I31" s="71"/>
      <c r="J31" s="72"/>
      <c r="K31" s="4"/>
      <c r="L31" s="4"/>
      <c r="M31" s="4"/>
      <c r="V31" s="26"/>
      <c r="W31" s="26"/>
      <c r="X31" s="26"/>
      <c r="Y31" s="26"/>
    </row>
    <row r="32" spans="1:25" ht="16.5" thickBot="1">
      <c r="A32" s="35" t="s">
        <v>113</v>
      </c>
      <c r="B32" s="73" t="s">
        <v>222</v>
      </c>
      <c r="C32" s="37"/>
      <c r="D32" s="37"/>
      <c r="E32" s="74"/>
      <c r="G32" s="1" t="s">
        <v>114</v>
      </c>
      <c r="H32" s="61"/>
      <c r="I32" s="61"/>
      <c r="J32" s="2"/>
      <c r="V32" s="26"/>
      <c r="W32" s="26"/>
      <c r="X32" s="26"/>
      <c r="Y32" s="26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3" t="s">
        <v>17</v>
      </c>
      <c r="I34" s="65"/>
      <c r="J34" s="65"/>
      <c r="U34" s="64"/>
    </row>
    <row r="35" spans="6:21" ht="12.75">
      <c r="F35" s="64"/>
      <c r="G35" s="64"/>
      <c r="H35" s="75" t="s">
        <v>115</v>
      </c>
      <c r="I35" s="76" t="s">
        <v>223</v>
      </c>
      <c r="J35" s="77"/>
      <c r="U35" s="64"/>
    </row>
    <row r="36" spans="6:21" ht="12.75">
      <c r="F36" s="26"/>
      <c r="G36" s="26"/>
      <c r="S36" s="78"/>
      <c r="T36" s="78"/>
      <c r="U36" s="64"/>
    </row>
    <row r="37" spans="1:21" ht="13.5" thickBot="1">
      <c r="A37" s="79"/>
      <c r="B37" s="79"/>
      <c r="C37" s="79"/>
      <c r="D37" s="48" t="s">
        <v>95</v>
      </c>
      <c r="E37" s="49" t="s">
        <v>95</v>
      </c>
      <c r="F37" s="80"/>
      <c r="G37" s="26"/>
      <c r="H37" s="48" t="s">
        <v>95</v>
      </c>
      <c r="I37" s="48" t="s">
        <v>95</v>
      </c>
      <c r="J37" s="48" t="s">
        <v>95</v>
      </c>
      <c r="R37" s="78"/>
      <c r="S37" s="78"/>
      <c r="T37" s="64"/>
      <c r="U37" s="64"/>
    </row>
    <row r="38" spans="1:21" ht="25.5">
      <c r="A38" s="50" t="s">
        <v>35</v>
      </c>
      <c r="B38" s="50" t="s">
        <v>43</v>
      </c>
      <c r="C38" s="50" t="s">
        <v>110</v>
      </c>
      <c r="D38" s="50" t="s">
        <v>112</v>
      </c>
      <c r="E38" s="81" t="s">
        <v>113</v>
      </c>
      <c r="F38" s="82" t="s">
        <v>116</v>
      </c>
      <c r="G38" s="83" t="s">
        <v>117</v>
      </c>
      <c r="H38" s="84" t="s">
        <v>118</v>
      </c>
      <c r="I38" s="84" t="s">
        <v>119</v>
      </c>
      <c r="J38" s="85" t="s">
        <v>120</v>
      </c>
      <c r="R38" s="78"/>
      <c r="S38" s="78"/>
      <c r="T38" s="64"/>
      <c r="U38" s="64"/>
    </row>
    <row r="39" spans="1:21" ht="14.25">
      <c r="A39" s="86" t="str">
        <f>B23</f>
        <v>06146500</v>
      </c>
      <c r="B39" s="86" t="str">
        <f>C23</f>
        <v>Drac </v>
      </c>
      <c r="C39" s="87" t="str">
        <f>D23</f>
        <v>Drac à Fontaine</v>
      </c>
      <c r="D39" s="88">
        <f>'[1]Page de garde saisie'!J5</f>
        <v>40430</v>
      </c>
      <c r="E39" s="89">
        <f>'[1]Page de garde saisie'!F9</f>
        <v>45</v>
      </c>
      <c r="F39" s="90" t="s">
        <v>121</v>
      </c>
      <c r="G39" s="91" t="s">
        <v>12</v>
      </c>
      <c r="H39" s="92">
        <f>'[1]INVERT IMPRESSION'!H323</f>
      </c>
      <c r="I39" s="92">
        <f>'[1]INVERT IMPRESSION'!J323</f>
      </c>
      <c r="J39" s="93">
        <f>'[1]INVERT IMPRESSION'!M323</f>
      </c>
      <c r="R39" s="78"/>
      <c r="S39" s="78"/>
      <c r="T39" s="64"/>
      <c r="U39" s="64"/>
    </row>
    <row r="40" spans="1:21" ht="13.5" thickBot="1">
      <c r="A40" s="94"/>
      <c r="B40" s="95"/>
      <c r="C40" s="95"/>
      <c r="D40" s="96"/>
      <c r="E40" s="94"/>
      <c r="F40" s="90" t="s">
        <v>122</v>
      </c>
      <c r="G40" s="91" t="s">
        <v>21</v>
      </c>
      <c r="H40" s="92">
        <f>'[1]INVERT IMPRESSION'!H324</f>
      </c>
      <c r="I40" s="92">
        <f>'[1]INVERT IMPRESSION'!J324</f>
      </c>
      <c r="J40" s="93">
        <f>'[1]INVERT IMPRESSION'!M324</f>
      </c>
      <c r="L40" s="97"/>
      <c r="M40" s="48" t="s">
        <v>95</v>
      </c>
      <c r="R40" s="78"/>
      <c r="S40" s="78"/>
      <c r="T40" s="64"/>
      <c r="U40" s="64"/>
    </row>
    <row r="41" spans="1:21" ht="13.5" thickBot="1">
      <c r="A41" s="94"/>
      <c r="B41" s="95"/>
      <c r="C41" s="95"/>
      <c r="D41" s="96"/>
      <c r="E41" s="94"/>
      <c r="F41" s="90" t="s">
        <v>123</v>
      </c>
      <c r="G41" s="91" t="s">
        <v>30</v>
      </c>
      <c r="H41" s="92">
        <f>'[1]INVERT IMPRESSION'!H325</f>
      </c>
      <c r="I41" s="92">
        <f>'[1]INVERT IMPRESSION'!J325</f>
      </c>
      <c r="J41" s="93" t="str">
        <f>'[1]INVERT IMPRESSION'!M325</f>
        <v>X</v>
      </c>
      <c r="L41" s="98" t="s">
        <v>124</v>
      </c>
      <c r="M41" s="99"/>
      <c r="R41" s="78"/>
      <c r="S41" s="78"/>
      <c r="T41" s="64"/>
      <c r="U41" s="64"/>
    </row>
    <row r="42" spans="1:21" ht="12.75">
      <c r="A42" s="94"/>
      <c r="B42" s="95"/>
      <c r="C42" s="95"/>
      <c r="D42" s="96"/>
      <c r="E42" s="94"/>
      <c r="F42" s="90" t="s">
        <v>125</v>
      </c>
      <c r="G42" s="91" t="s">
        <v>39</v>
      </c>
      <c r="H42" s="92" t="str">
        <f>'[1]INVERT IMPRESSION'!H326</f>
        <v>+</v>
      </c>
      <c r="I42" s="92">
        <f>'[1]INVERT IMPRESSION'!J326</f>
      </c>
      <c r="J42" s="93">
        <f>'[1]INVERT IMPRESSION'!M326</f>
      </c>
      <c r="L42" s="100" t="s">
        <v>126</v>
      </c>
      <c r="M42" s="101" t="s">
        <v>127</v>
      </c>
      <c r="R42" s="78"/>
      <c r="S42" s="78"/>
      <c r="T42" s="64"/>
      <c r="U42" s="64"/>
    </row>
    <row r="43" spans="1:21" ht="12.75">
      <c r="A43" s="94"/>
      <c r="B43" s="95"/>
      <c r="C43" s="95"/>
      <c r="D43" s="96"/>
      <c r="E43" s="94"/>
      <c r="F43" s="90" t="s">
        <v>128</v>
      </c>
      <c r="G43" s="91" t="s">
        <v>47</v>
      </c>
      <c r="H43" s="92" t="str">
        <f>'[1]INVERT IMPRESSION'!H327</f>
        <v>+++</v>
      </c>
      <c r="I43" s="92" t="str">
        <f>'[1]INVERT IMPRESSION'!J327</f>
        <v>X</v>
      </c>
      <c r="J43" s="93" t="str">
        <f>'[1]INVERT IMPRESSION'!M327</f>
        <v>X</v>
      </c>
      <c r="L43" s="100" t="s">
        <v>129</v>
      </c>
      <c r="M43" s="102" t="s">
        <v>127</v>
      </c>
      <c r="O43" s="4"/>
      <c r="P43" s="4"/>
      <c r="Q43" s="4"/>
      <c r="R43" s="4"/>
      <c r="S43" s="4"/>
      <c r="T43" s="64"/>
      <c r="U43" s="64"/>
    </row>
    <row r="44" spans="1:21" ht="13.5" thickBot="1">
      <c r="A44" s="94"/>
      <c r="B44" s="95"/>
      <c r="C44" s="95"/>
      <c r="D44" s="96"/>
      <c r="E44" s="94"/>
      <c r="F44" s="90" t="s">
        <v>130</v>
      </c>
      <c r="G44" s="91" t="s">
        <v>54</v>
      </c>
      <c r="H44" s="92">
        <f>'[1]INVERT IMPRESSION'!H328</f>
      </c>
      <c r="I44" s="92">
        <f>'[1]INVERT IMPRESSION'!J328</f>
      </c>
      <c r="J44" s="93">
        <f>'[1]INVERT IMPRESSION'!M328</f>
      </c>
      <c r="L44" s="103" t="s">
        <v>131</v>
      </c>
      <c r="M44" s="104" t="s">
        <v>127</v>
      </c>
      <c r="N44" s="4"/>
      <c r="O44" s="4"/>
      <c r="P44" s="4"/>
      <c r="Q44" s="4"/>
      <c r="R44" s="4"/>
      <c r="S44" s="4"/>
      <c r="T44" s="64"/>
      <c r="U44" s="64"/>
    </row>
    <row r="45" spans="1:21" ht="12.75">
      <c r="A45" s="94"/>
      <c r="B45" s="95"/>
      <c r="C45" s="95"/>
      <c r="D45" s="96"/>
      <c r="E45" s="94"/>
      <c r="F45" s="90" t="s">
        <v>132</v>
      </c>
      <c r="G45" s="91" t="s">
        <v>60</v>
      </c>
      <c r="H45" s="92">
        <f>'[1]INVERT IMPRESSION'!H329</f>
      </c>
      <c r="I45" s="92">
        <f>'[1]INVERT IMPRESSION'!J329</f>
      </c>
      <c r="J45" s="93" t="str">
        <f>'[1]INVERT IMPRESSION'!M329</f>
        <v>X</v>
      </c>
      <c r="L45" s="4"/>
      <c r="M45" s="4"/>
      <c r="N45" s="4"/>
      <c r="O45" s="4"/>
      <c r="P45" s="4"/>
      <c r="Q45" s="4"/>
      <c r="R45" s="4"/>
      <c r="S45" s="4"/>
      <c r="T45" s="64"/>
      <c r="U45" s="64"/>
    </row>
    <row r="46" spans="1:21" ht="12.75">
      <c r="A46" s="94"/>
      <c r="B46" s="95"/>
      <c r="C46" s="95"/>
      <c r="D46" s="96"/>
      <c r="E46" s="94"/>
      <c r="F46" s="90" t="s">
        <v>133</v>
      </c>
      <c r="G46" s="91" t="s">
        <v>64</v>
      </c>
      <c r="H46" s="92">
        <f>'[1]INVERT IMPRESSION'!H330</f>
      </c>
      <c r="I46" s="92">
        <f>'[1]INVERT IMPRESSION'!J330</f>
      </c>
      <c r="J46" s="93">
        <f>'[1]INVERT IMPRESSION'!M330</f>
      </c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2.75">
      <c r="A47" s="94"/>
      <c r="B47" s="95"/>
      <c r="C47" s="95"/>
      <c r="D47" s="96"/>
      <c r="E47" s="94"/>
      <c r="F47" s="90" t="s">
        <v>134</v>
      </c>
      <c r="G47" s="91" t="s">
        <v>67</v>
      </c>
      <c r="H47" s="92">
        <f>'[1]INVERT IMPRESSION'!H331</f>
      </c>
      <c r="I47" s="92">
        <f>'[1]INVERT IMPRESSION'!J331</f>
      </c>
      <c r="J47" s="93">
        <f>'[1]INVERT IMPRESSION'!M331</f>
      </c>
      <c r="M47" s="26"/>
    </row>
    <row r="48" spans="1:19" s="4" customFormat="1" ht="12.75">
      <c r="A48" s="94"/>
      <c r="B48" s="95"/>
      <c r="C48" s="95"/>
      <c r="D48" s="96"/>
      <c r="E48" s="94"/>
      <c r="F48" s="90" t="s">
        <v>135</v>
      </c>
      <c r="G48" s="91" t="s">
        <v>70</v>
      </c>
      <c r="H48" s="92" t="str">
        <f>'[1]INVERT IMPRESSION'!H332</f>
        <v>+</v>
      </c>
      <c r="I48" s="92">
        <f>'[1]INVERT IMPRESSION'!J332</f>
      </c>
      <c r="J48" s="93" t="str">
        <f>'[1]INVERT IMPRESSION'!M332</f>
        <v>X</v>
      </c>
      <c r="M48" s="26"/>
      <c r="O48" s="26"/>
      <c r="P48" s="26"/>
      <c r="Q48" s="26"/>
      <c r="R48" s="78"/>
      <c r="S48" s="78"/>
    </row>
    <row r="49" spans="1:19" s="4" customFormat="1" ht="12.75">
      <c r="A49" s="94"/>
      <c r="B49" s="95"/>
      <c r="C49" s="95"/>
      <c r="D49" s="96"/>
      <c r="E49" s="94"/>
      <c r="F49" s="90" t="s">
        <v>136</v>
      </c>
      <c r="G49" s="91" t="s">
        <v>74</v>
      </c>
      <c r="H49" s="92">
        <f>'[1]INVERT IMPRESSION'!H333</f>
      </c>
      <c r="I49" s="92">
        <f>'[1]INVERT IMPRESSION'!J333</f>
      </c>
      <c r="J49" s="93">
        <f>'[1]INVERT IMPRESSION'!M333</f>
      </c>
      <c r="M49" s="26"/>
      <c r="N49" s="26"/>
      <c r="O49" s="26"/>
      <c r="P49" s="26"/>
      <c r="Q49" s="26"/>
      <c r="R49" s="78"/>
      <c r="S49" s="78"/>
    </row>
    <row r="50" spans="1:19" s="4" customFormat="1" ht="12.75">
      <c r="A50" s="94"/>
      <c r="B50" s="95"/>
      <c r="C50" s="95"/>
      <c r="D50" s="96"/>
      <c r="E50" s="94"/>
      <c r="F50" s="90" t="s">
        <v>137</v>
      </c>
      <c r="G50" s="91" t="s">
        <v>78</v>
      </c>
      <c r="H50" s="92" t="str">
        <f>'[1]INVERT IMPRESSION'!H334</f>
        <v>+</v>
      </c>
      <c r="I50" s="92">
        <f>'[1]INVERT IMPRESSION'!J334</f>
      </c>
      <c r="J50" s="93">
        <f>'[1]INVERT IMPRESSION'!M334</f>
      </c>
      <c r="L50" s="26"/>
      <c r="M50" s="26"/>
      <c r="N50" s="26"/>
      <c r="O50" s="26"/>
      <c r="P50" s="26"/>
      <c r="Q50" s="26"/>
      <c r="R50" s="78"/>
      <c r="S50" s="78"/>
    </row>
    <row r="51" spans="1:19" s="4" customFormat="1" ht="13.5" thickBot="1">
      <c r="A51" s="94"/>
      <c r="B51" s="95"/>
      <c r="C51" s="95"/>
      <c r="D51" s="96"/>
      <c r="E51" s="94"/>
      <c r="F51" s="105" t="s">
        <v>138</v>
      </c>
      <c r="G51" s="106" t="s">
        <v>82</v>
      </c>
      <c r="H51" s="107">
        <f>'[1]INVERT IMPRESSION'!H335</f>
      </c>
      <c r="I51" s="107">
        <f>'[1]INVERT IMPRESSION'!J335</f>
      </c>
      <c r="J51" s="108">
        <f>'[1]INVERT IMPRESSION'!M335</f>
      </c>
      <c r="L51" s="26"/>
      <c r="M51" s="26"/>
      <c r="N51" s="26"/>
      <c r="O51" s="26"/>
      <c r="P51" s="26"/>
      <c r="Q51" s="26"/>
      <c r="R51" s="78"/>
      <c r="S51" s="78"/>
    </row>
    <row r="52" spans="1:19" s="4" customFormat="1" ht="14.25">
      <c r="A52" s="94"/>
      <c r="B52" s="95"/>
      <c r="C52" s="95"/>
      <c r="D52" s="96"/>
      <c r="E52" s="94"/>
      <c r="F52" s="109"/>
      <c r="G52" s="110"/>
      <c r="H52" s="111"/>
      <c r="I52" s="111"/>
      <c r="J52" s="111"/>
      <c r="L52" s="26"/>
      <c r="M52" s="26"/>
      <c r="N52" s="26"/>
      <c r="O52" s="26"/>
      <c r="P52" s="26"/>
      <c r="Q52" s="26"/>
      <c r="R52" s="78"/>
      <c r="S52" s="78"/>
    </row>
    <row r="53" spans="1:19" s="4" customFormat="1" ht="12.75">
      <c r="A53" s="94"/>
      <c r="B53" s="95"/>
      <c r="C53" s="95"/>
      <c r="D53" s="96"/>
      <c r="E53" s="94"/>
      <c r="F53" s="109"/>
      <c r="G53" s="110"/>
      <c r="H53" s="13" t="s">
        <v>17</v>
      </c>
      <c r="I53" s="65"/>
      <c r="J53" s="65"/>
      <c r="L53" s="26"/>
      <c r="M53" s="26"/>
      <c r="N53" s="26"/>
      <c r="O53" s="26"/>
      <c r="P53" s="26"/>
      <c r="Q53" s="26"/>
      <c r="R53" s="78"/>
      <c r="S53" s="78"/>
    </row>
    <row r="54" spans="1:19" s="4" customFormat="1" ht="12.75">
      <c r="A54" s="94"/>
      <c r="B54" s="95"/>
      <c r="C54" s="95"/>
      <c r="D54" s="96"/>
      <c r="E54" s="94"/>
      <c r="F54" s="109"/>
      <c r="G54" s="110"/>
      <c r="H54" s="17" t="s">
        <v>115</v>
      </c>
      <c r="I54" s="112" t="s">
        <v>224</v>
      </c>
      <c r="J54" s="113"/>
      <c r="L54" s="26"/>
      <c r="M54" s="26"/>
      <c r="N54" s="26"/>
      <c r="O54" s="26"/>
      <c r="P54" s="26"/>
      <c r="Q54" s="26"/>
      <c r="R54" s="78"/>
      <c r="S54" s="78"/>
    </row>
    <row r="55" spans="1:21" s="4" customFormat="1" ht="33.75" customHeight="1" thickBot="1">
      <c r="A55" s="3"/>
      <c r="B55" s="3"/>
      <c r="C55" s="3"/>
      <c r="D55" s="3"/>
      <c r="E55" s="3"/>
      <c r="F55" s="114" t="s">
        <v>139</v>
      </c>
      <c r="G55" s="115">
        <f>SUM(H55:J55)</f>
        <v>1</v>
      </c>
      <c r="H55" s="116">
        <v>0.06</v>
      </c>
      <c r="I55" s="116">
        <v>0.8</v>
      </c>
      <c r="J55" s="116">
        <v>0.14</v>
      </c>
      <c r="L55" s="26"/>
      <c r="M55" s="26"/>
      <c r="N55" s="26"/>
      <c r="O55" s="26"/>
      <c r="P55" s="26"/>
      <c r="Q55" s="26"/>
      <c r="R55" s="26"/>
      <c r="S55" s="78"/>
      <c r="T55" s="78"/>
      <c r="U55" s="64"/>
    </row>
    <row r="56" spans="1:21" ht="16.5" thickBot="1">
      <c r="A56" s="1" t="s">
        <v>140</v>
      </c>
      <c r="B56" s="61"/>
      <c r="C56" s="61"/>
      <c r="D56" s="61"/>
      <c r="E56" s="2"/>
      <c r="F56" s="60"/>
      <c r="G56" s="117"/>
      <c r="T56" s="78"/>
      <c r="U56" s="78"/>
    </row>
    <row r="57" spans="7:21" ht="12.75">
      <c r="G57" s="118"/>
      <c r="T57" s="78"/>
      <c r="U57" s="78"/>
    </row>
    <row r="58" spans="1:21" ht="12.75">
      <c r="A58" s="13" t="s">
        <v>17</v>
      </c>
      <c r="B58" s="65"/>
      <c r="C58" s="65"/>
      <c r="D58" s="65"/>
      <c r="E58" s="119"/>
      <c r="F58" s="120"/>
      <c r="G58" s="118"/>
      <c r="T58" s="78"/>
      <c r="U58" s="78"/>
    </row>
    <row r="59" spans="1:21" ht="12.75">
      <c r="A59" s="17" t="s">
        <v>116</v>
      </c>
      <c r="B59" s="18" t="s">
        <v>225</v>
      </c>
      <c r="C59" s="19"/>
      <c r="D59" s="19"/>
      <c r="E59" s="19"/>
      <c r="F59" s="66"/>
      <c r="G59" s="121"/>
      <c r="J59" s="122"/>
      <c r="T59" s="78"/>
      <c r="U59" s="78"/>
    </row>
    <row r="60" spans="1:21" ht="12.75">
      <c r="A60" s="23" t="s">
        <v>141</v>
      </c>
      <c r="B60" s="27" t="s">
        <v>225</v>
      </c>
      <c r="C60" s="14"/>
      <c r="D60" s="14"/>
      <c r="E60" s="14"/>
      <c r="F60" s="70"/>
      <c r="G60" s="121"/>
      <c r="H60" s="123"/>
      <c r="I60" s="123"/>
      <c r="J60" s="124"/>
      <c r="S60" s="78"/>
      <c r="T60" s="78"/>
      <c r="U60" s="64"/>
    </row>
    <row r="61" spans="1:21" ht="12.75">
      <c r="A61" s="23" t="s">
        <v>142</v>
      </c>
      <c r="B61" s="27" t="s">
        <v>143</v>
      </c>
      <c r="C61" s="14"/>
      <c r="D61" s="14"/>
      <c r="E61" s="14"/>
      <c r="F61" s="70"/>
      <c r="G61" s="121"/>
      <c r="H61" s="123"/>
      <c r="I61" s="123"/>
      <c r="J61" s="124"/>
      <c r="K61" s="125" t="s">
        <v>144</v>
      </c>
      <c r="L61" s="126" t="s">
        <v>117</v>
      </c>
      <c r="M61" s="126" t="s">
        <v>145</v>
      </c>
      <c r="S61" s="78"/>
      <c r="T61" s="78"/>
      <c r="U61" s="64"/>
    </row>
    <row r="62" spans="1:21" ht="12.75">
      <c r="A62" s="23" t="s">
        <v>146</v>
      </c>
      <c r="B62" s="27" t="s">
        <v>225</v>
      </c>
      <c r="C62" s="14"/>
      <c r="D62" s="14"/>
      <c r="E62" s="14"/>
      <c r="F62" s="70"/>
      <c r="G62" s="121"/>
      <c r="H62" s="127" t="s">
        <v>17</v>
      </c>
      <c r="I62" s="123"/>
      <c r="J62" s="124"/>
      <c r="K62" s="128">
        <v>1</v>
      </c>
      <c r="L62" s="129" t="s">
        <v>15</v>
      </c>
      <c r="M62" s="130" t="s">
        <v>147</v>
      </c>
      <c r="S62" s="78"/>
      <c r="T62" s="78"/>
      <c r="U62" s="64"/>
    </row>
    <row r="63" spans="1:21" ht="12.75">
      <c r="A63" s="23" t="s">
        <v>148</v>
      </c>
      <c r="B63" s="27" t="s">
        <v>226</v>
      </c>
      <c r="C63" s="14"/>
      <c r="D63" s="14"/>
      <c r="E63" s="14"/>
      <c r="F63" s="70"/>
      <c r="G63" s="121"/>
      <c r="H63" s="131" t="s">
        <v>149</v>
      </c>
      <c r="I63" s="131" t="s">
        <v>117</v>
      </c>
      <c r="J63" s="131" t="s">
        <v>150</v>
      </c>
      <c r="K63" s="132">
        <v>2</v>
      </c>
      <c r="L63" s="129" t="s">
        <v>24</v>
      </c>
      <c r="M63" s="130" t="s">
        <v>151</v>
      </c>
      <c r="S63" s="78"/>
      <c r="T63" s="78"/>
      <c r="U63" s="64"/>
    </row>
    <row r="64" spans="1:21" ht="12.75">
      <c r="A64" s="23" t="s">
        <v>152</v>
      </c>
      <c r="B64" s="27" t="s">
        <v>153</v>
      </c>
      <c r="C64" s="14"/>
      <c r="D64" s="14"/>
      <c r="E64" s="14"/>
      <c r="F64" s="70"/>
      <c r="G64" s="121"/>
      <c r="H64" s="133" t="s">
        <v>154</v>
      </c>
      <c r="I64" s="133" t="s">
        <v>13</v>
      </c>
      <c r="J64" s="133" t="s">
        <v>155</v>
      </c>
      <c r="K64" s="132">
        <v>3</v>
      </c>
      <c r="L64" s="129" t="s">
        <v>33</v>
      </c>
      <c r="M64" s="130" t="s">
        <v>156</v>
      </c>
      <c r="S64" s="78"/>
      <c r="T64" s="78"/>
      <c r="U64" s="64"/>
    </row>
    <row r="65" spans="1:21" ht="12.75">
      <c r="A65" s="23" t="s">
        <v>157</v>
      </c>
      <c r="B65" s="27" t="s">
        <v>158</v>
      </c>
      <c r="C65" s="14"/>
      <c r="D65" s="14"/>
      <c r="E65" s="14"/>
      <c r="F65" s="70"/>
      <c r="G65" s="121"/>
      <c r="H65" s="134" t="s">
        <v>159</v>
      </c>
      <c r="I65" s="134" t="s">
        <v>22</v>
      </c>
      <c r="J65" s="134" t="s">
        <v>160</v>
      </c>
      <c r="K65" s="132">
        <v>4</v>
      </c>
      <c r="L65" s="129" t="s">
        <v>42</v>
      </c>
      <c r="M65" s="130" t="s">
        <v>161</v>
      </c>
      <c r="S65" s="78"/>
      <c r="T65" s="78"/>
      <c r="U65" s="64"/>
    </row>
    <row r="66" spans="1:21" ht="12.75">
      <c r="A66" s="23" t="s">
        <v>162</v>
      </c>
      <c r="B66" s="27" t="s">
        <v>163</v>
      </c>
      <c r="C66" s="14"/>
      <c r="D66" s="14"/>
      <c r="E66" s="14"/>
      <c r="F66" s="70"/>
      <c r="G66" s="121"/>
      <c r="H66" s="134" t="s">
        <v>164</v>
      </c>
      <c r="I66" s="134" t="s">
        <v>31</v>
      </c>
      <c r="J66" s="134" t="s">
        <v>165</v>
      </c>
      <c r="K66" s="132">
        <v>5</v>
      </c>
      <c r="L66" s="129" t="s">
        <v>48</v>
      </c>
      <c r="M66" s="130" t="s">
        <v>166</v>
      </c>
      <c r="O66" s="63"/>
      <c r="P66" s="63"/>
      <c r="Q66" s="63"/>
      <c r="R66" s="63"/>
      <c r="S66" s="63"/>
      <c r="T66" s="63"/>
      <c r="U66" s="64"/>
    </row>
    <row r="67" spans="1:21" ht="12.75">
      <c r="A67" s="23" t="s">
        <v>167</v>
      </c>
      <c r="B67" s="27" t="s">
        <v>168</v>
      </c>
      <c r="C67" s="14"/>
      <c r="D67" s="14"/>
      <c r="E67" s="14"/>
      <c r="F67" s="70"/>
      <c r="G67" s="135"/>
      <c r="H67" s="136" t="s">
        <v>169</v>
      </c>
      <c r="I67" s="136" t="s">
        <v>170</v>
      </c>
      <c r="J67" s="136" t="s">
        <v>171</v>
      </c>
      <c r="K67" s="137">
        <v>6</v>
      </c>
      <c r="L67" s="138" t="s">
        <v>55</v>
      </c>
      <c r="M67" s="139" t="s">
        <v>172</v>
      </c>
      <c r="N67" s="63"/>
      <c r="S67" s="78"/>
      <c r="T67" s="78"/>
      <c r="U67" s="64"/>
    </row>
    <row r="68" spans="1:21" ht="12.75">
      <c r="A68" s="35" t="s">
        <v>173</v>
      </c>
      <c r="B68" s="36" t="s">
        <v>174</v>
      </c>
      <c r="C68" s="140"/>
      <c r="D68" s="140"/>
      <c r="E68" s="37"/>
      <c r="F68" s="74"/>
      <c r="G68" s="135"/>
      <c r="H68" s="63"/>
      <c r="T68" s="78"/>
      <c r="U68" s="78"/>
    </row>
    <row r="69" spans="5:22" ht="12.75">
      <c r="E69" s="141"/>
      <c r="F69" s="26"/>
      <c r="H69" s="63"/>
      <c r="T69" s="78"/>
      <c r="U69" s="78"/>
      <c r="V69" s="63"/>
    </row>
    <row r="70" spans="3:25" s="63" customFormat="1" ht="12.75">
      <c r="C70" s="80"/>
      <c r="D70" s="48" t="s">
        <v>95</v>
      </c>
      <c r="E70" s="48" t="s">
        <v>95</v>
      </c>
      <c r="F70" s="48" t="s">
        <v>95</v>
      </c>
      <c r="G70" s="48" t="s">
        <v>95</v>
      </c>
      <c r="H70" s="48" t="s">
        <v>95</v>
      </c>
      <c r="I70" s="142" t="s">
        <v>175</v>
      </c>
      <c r="J70" s="142" t="s">
        <v>175</v>
      </c>
      <c r="K70" s="142" t="s">
        <v>175</v>
      </c>
      <c r="L70" s="142" t="s">
        <v>175</v>
      </c>
      <c r="P70" s="26"/>
      <c r="Q70" s="26"/>
      <c r="R70" s="26"/>
      <c r="S70" s="26"/>
      <c r="T70" s="26"/>
      <c r="U70" s="78"/>
      <c r="V70" s="78"/>
      <c r="W70" s="64"/>
      <c r="X70" s="64"/>
      <c r="Y70" s="64"/>
    </row>
    <row r="71" spans="1:22" ht="12.75">
      <c r="A71" s="50" t="s">
        <v>35</v>
      </c>
      <c r="B71" s="50" t="s">
        <v>112</v>
      </c>
      <c r="C71" s="143" t="s">
        <v>176</v>
      </c>
      <c r="D71" s="144" t="s">
        <v>116</v>
      </c>
      <c r="E71" s="144" t="s">
        <v>141</v>
      </c>
      <c r="F71" s="144" t="s">
        <v>142</v>
      </c>
      <c r="G71" s="144" t="s">
        <v>148</v>
      </c>
      <c r="H71" s="144" t="s">
        <v>146</v>
      </c>
      <c r="I71" s="144" t="s">
        <v>157</v>
      </c>
      <c r="J71" s="144" t="s">
        <v>162</v>
      </c>
      <c r="K71" s="144" t="s">
        <v>167</v>
      </c>
      <c r="L71" s="144" t="s">
        <v>173</v>
      </c>
      <c r="U71" s="78"/>
      <c r="V71" s="78"/>
    </row>
    <row r="72" spans="1:22" ht="12.75">
      <c r="A72" s="145" t="str">
        <f>A39</f>
        <v>06146500</v>
      </c>
      <c r="B72" s="146">
        <f>D39</f>
        <v>40430</v>
      </c>
      <c r="C72" s="147" t="s">
        <v>177</v>
      </c>
      <c r="D72" s="148" t="str">
        <f>'[1]INVERT IMPRESSION'!F340</f>
        <v>S28</v>
      </c>
      <c r="E72" s="148" t="str">
        <f>'[1]INVERT IMPRESSION'!H340</f>
        <v>N3</v>
      </c>
      <c r="F72" s="148" t="str">
        <f>'[1]INVERT IMPRESSION'!O340</f>
        <v>troubleau</v>
      </c>
      <c r="G72" s="148" t="str">
        <f>'[1]INVERT IMPRESSION'!K340</f>
        <v>A</v>
      </c>
      <c r="H72" s="148" t="str">
        <f>'[1]INVERT IMPRESSION'!L340</f>
        <v>M6</v>
      </c>
      <c r="I72" s="149"/>
      <c r="J72" s="149"/>
      <c r="K72" s="149"/>
      <c r="L72" s="149"/>
      <c r="U72" s="78"/>
      <c r="V72" s="78"/>
    </row>
    <row r="73" spans="1:22" ht="12.75">
      <c r="A73" s="150"/>
      <c r="B73" s="151"/>
      <c r="C73" s="147" t="s">
        <v>178</v>
      </c>
      <c r="D73" s="148" t="str">
        <f>'[1]INVERT IMPRESSION'!F341</f>
        <v>S25</v>
      </c>
      <c r="E73" s="148" t="str">
        <f>'[1]INVERT IMPRESSION'!H341</f>
        <v>N1</v>
      </c>
      <c r="F73" s="148" t="str">
        <f>'[1]INVERT IMPRESSION'!O341</f>
        <v>Surber</v>
      </c>
      <c r="G73" s="148" t="str">
        <f>'[1]INVERT IMPRESSION'!K341</f>
        <v>A</v>
      </c>
      <c r="H73" s="148" t="str">
        <f>'[1]INVERT IMPRESSION'!L341</f>
        <v>M6</v>
      </c>
      <c r="I73" s="149"/>
      <c r="J73" s="149"/>
      <c r="K73" s="149"/>
      <c r="L73" s="149"/>
      <c r="U73" s="78"/>
      <c r="V73" s="78"/>
    </row>
    <row r="74" spans="1:22" ht="12.75">
      <c r="A74" s="150"/>
      <c r="B74" s="151"/>
      <c r="C74" s="147" t="s">
        <v>179</v>
      </c>
      <c r="D74" s="148" t="str">
        <f>'[1]INVERT IMPRESSION'!F342</f>
        <v>S24</v>
      </c>
      <c r="E74" s="148" t="str">
        <f>'[1]INVERT IMPRESSION'!H342</f>
        <v>N3</v>
      </c>
      <c r="F74" s="148" t="str">
        <f>'[1]INVERT IMPRESSION'!O342</f>
        <v>Surber</v>
      </c>
      <c r="G74" s="148" t="str">
        <f>'[1]INVERT IMPRESSION'!K342</f>
        <v>A</v>
      </c>
      <c r="H74" s="148" t="str">
        <f>'[1]INVERT IMPRESSION'!L342</f>
        <v>M6</v>
      </c>
      <c r="I74" s="149"/>
      <c r="J74" s="149"/>
      <c r="K74" s="149"/>
      <c r="L74" s="149"/>
      <c r="U74" s="78"/>
      <c r="V74" s="78"/>
    </row>
    <row r="75" spans="1:22" ht="12.75">
      <c r="A75" s="150"/>
      <c r="B75" s="151"/>
      <c r="C75" s="147" t="s">
        <v>180</v>
      </c>
      <c r="D75" s="148" t="str">
        <f>'[1]INVERT IMPRESSION'!F343</f>
        <v>S29</v>
      </c>
      <c r="E75" s="148" t="str">
        <f>'[1]INVERT IMPRESSION'!H343</f>
        <v>N5</v>
      </c>
      <c r="F75" s="148" t="str">
        <f>'[1]INVERT IMPRESSION'!O343</f>
        <v>Surber</v>
      </c>
      <c r="G75" s="148" t="str">
        <f>'[1]INVERT IMPRESSION'!K343</f>
        <v>A</v>
      </c>
      <c r="H75" s="148" t="str">
        <f>'[1]INVERT IMPRESSION'!L343</f>
        <v>M6</v>
      </c>
      <c r="I75" s="149"/>
      <c r="J75" s="149"/>
      <c r="K75" s="149"/>
      <c r="L75" s="149"/>
      <c r="U75" s="78"/>
      <c r="V75" s="78"/>
    </row>
    <row r="76" spans="1:22" ht="12.75">
      <c r="A76" s="150"/>
      <c r="B76" s="151"/>
      <c r="C76" s="147" t="s">
        <v>181</v>
      </c>
      <c r="D76" s="148" t="str">
        <f>'[1]INVERT IMPRESSION'!F344</f>
        <v>S24</v>
      </c>
      <c r="E76" s="148" t="str">
        <f>'[1]INVERT IMPRESSION'!H344</f>
        <v>N6</v>
      </c>
      <c r="F76" s="148" t="str">
        <f>'[1]INVERT IMPRESSION'!O344</f>
        <v>Surber</v>
      </c>
      <c r="G76" s="148" t="str">
        <f>'[1]INVERT IMPRESSION'!K344</f>
        <v>C</v>
      </c>
      <c r="H76" s="148" t="str">
        <f>'[1]INVERT IMPRESSION'!L344</f>
        <v>M6</v>
      </c>
      <c r="I76" s="149"/>
      <c r="J76" s="149"/>
      <c r="K76" s="149"/>
      <c r="L76" s="149"/>
      <c r="U76" s="78"/>
      <c r="V76" s="78"/>
    </row>
    <row r="77" spans="1:22" ht="12.75">
      <c r="A77" s="150"/>
      <c r="B77" s="151"/>
      <c r="C77" s="147" t="s">
        <v>182</v>
      </c>
      <c r="D77" s="148" t="str">
        <f>'[1]INVERT IMPRESSION'!F345</f>
        <v>S25</v>
      </c>
      <c r="E77" s="148" t="str">
        <f>'[1]INVERT IMPRESSION'!H345</f>
        <v>N1</v>
      </c>
      <c r="F77" s="148" t="str">
        <f>'[1]INVERT IMPRESSION'!O345</f>
        <v>Surber</v>
      </c>
      <c r="G77" s="148" t="str">
        <f>'[1]INVERT IMPRESSION'!K345</f>
        <v>C</v>
      </c>
      <c r="H77" s="148" t="str">
        <f>'[1]INVERT IMPRESSION'!L345</f>
        <v>M6</v>
      </c>
      <c r="I77" s="149"/>
      <c r="J77" s="149"/>
      <c r="K77" s="149"/>
      <c r="L77" s="149"/>
      <c r="U77" s="78"/>
      <c r="V77" s="78"/>
    </row>
    <row r="78" spans="1:22" ht="12.75">
      <c r="A78" s="150"/>
      <c r="B78" s="151"/>
      <c r="C78" s="147" t="s">
        <v>183</v>
      </c>
      <c r="D78" s="148" t="str">
        <f>'[1]INVERT IMPRESSION'!F346</f>
        <v>S24</v>
      </c>
      <c r="E78" s="148" t="str">
        <f>'[1]INVERT IMPRESSION'!H346</f>
        <v>N1</v>
      </c>
      <c r="F78" s="148" t="str">
        <f>'[1]INVERT IMPRESSION'!O346</f>
        <v>Surber</v>
      </c>
      <c r="G78" s="148" t="str">
        <f>'[1]INVERT IMPRESSION'!K346</f>
        <v>C</v>
      </c>
      <c r="H78" s="148" t="str">
        <f>'[1]INVERT IMPRESSION'!L346</f>
        <v>M6</v>
      </c>
      <c r="I78" s="149"/>
      <c r="J78" s="149"/>
      <c r="K78" s="149"/>
      <c r="L78" s="149"/>
      <c r="U78" s="78"/>
      <c r="V78" s="78"/>
    </row>
    <row r="79" spans="1:22" ht="12.75">
      <c r="A79" s="150"/>
      <c r="B79" s="151"/>
      <c r="C79" s="147" t="s">
        <v>184</v>
      </c>
      <c r="D79" s="148" t="str">
        <f>'[1]INVERT IMPRESSION'!F347</f>
        <v>S24</v>
      </c>
      <c r="E79" s="148" t="str">
        <f>'[1]INVERT IMPRESSION'!H347</f>
        <v>N3</v>
      </c>
      <c r="F79" s="148" t="str">
        <f>'[1]INVERT IMPRESSION'!O347</f>
        <v>troubleau</v>
      </c>
      <c r="G79" s="148" t="str">
        <f>'[1]INVERT IMPRESSION'!K347</f>
        <v>C</v>
      </c>
      <c r="H79" s="148" t="str">
        <f>'[1]INVERT IMPRESSION'!L347</f>
        <v>M6</v>
      </c>
      <c r="I79" s="149"/>
      <c r="J79" s="149"/>
      <c r="K79" s="149"/>
      <c r="L79" s="149"/>
      <c r="U79" s="78"/>
      <c r="V79" s="78"/>
    </row>
    <row r="80" spans="1:22" ht="12.75">
      <c r="A80" s="150"/>
      <c r="B80" s="151"/>
      <c r="C80" s="147" t="s">
        <v>185</v>
      </c>
      <c r="D80" s="148" t="str">
        <f>'[1]INVERT IMPRESSION'!F348</f>
        <v>S24</v>
      </c>
      <c r="E80" s="148" t="str">
        <f>'[1]INVERT IMPRESSION'!H348</f>
        <v>N5</v>
      </c>
      <c r="F80" s="148" t="str">
        <f>'[1]INVERT IMPRESSION'!O348</f>
        <v>Drague</v>
      </c>
      <c r="G80" s="148" t="str">
        <f>'[1]INVERT IMPRESSION'!K348</f>
        <v>B</v>
      </c>
      <c r="H80" s="148" t="str">
        <f>'[1]INVERT IMPRESSION'!L348</f>
        <v>M4</v>
      </c>
      <c r="I80" s="149"/>
      <c r="J80" s="149"/>
      <c r="K80" s="149"/>
      <c r="L80" s="149"/>
      <c r="U80" s="78"/>
      <c r="V80" s="78"/>
    </row>
    <row r="81" spans="1:22" ht="12.75">
      <c r="A81" s="150"/>
      <c r="B81" s="151"/>
      <c r="C81" s="147" t="s">
        <v>186</v>
      </c>
      <c r="D81" s="148" t="str">
        <f>'[1]INVERT IMPRESSION'!F349</f>
        <v>S24</v>
      </c>
      <c r="E81" s="148" t="str">
        <f>'[1]INVERT IMPRESSION'!H349</f>
        <v>N5</v>
      </c>
      <c r="F81" s="148" t="str">
        <f>'[1]INVERT IMPRESSION'!O349</f>
        <v>Drague</v>
      </c>
      <c r="G81" s="148" t="str">
        <f>'[1]INVERT IMPRESSION'!K349</f>
        <v>B</v>
      </c>
      <c r="H81" s="148" t="str">
        <f>'[1]INVERT IMPRESSION'!L349</f>
        <v>M4</v>
      </c>
      <c r="I81" s="149"/>
      <c r="J81" s="149"/>
      <c r="K81" s="149"/>
      <c r="L81" s="149"/>
      <c r="U81" s="78"/>
      <c r="V81" s="78"/>
    </row>
    <row r="82" spans="1:22" ht="12.75">
      <c r="A82" s="150"/>
      <c r="B82" s="151"/>
      <c r="C82" s="147" t="s">
        <v>187</v>
      </c>
      <c r="D82" s="148" t="str">
        <f>'[1]INVERT IMPRESSION'!F350</f>
        <v>S24</v>
      </c>
      <c r="E82" s="148" t="str">
        <f>'[1]INVERT IMPRESSION'!H350</f>
        <v>N6</v>
      </c>
      <c r="F82" s="148" t="str">
        <f>'[1]INVERT IMPRESSION'!O350</f>
        <v>Drague</v>
      </c>
      <c r="G82" s="148" t="str">
        <f>'[1]INVERT IMPRESSION'!K350</f>
        <v>B</v>
      </c>
      <c r="H82" s="148" t="str">
        <f>'[1]INVERT IMPRESSION'!L350</f>
        <v>M4</v>
      </c>
      <c r="I82" s="149"/>
      <c r="J82" s="149"/>
      <c r="K82" s="149"/>
      <c r="L82" s="149"/>
      <c r="U82" s="78"/>
      <c r="V82" s="78"/>
    </row>
    <row r="83" spans="1:22" ht="12.75">
      <c r="A83" s="150"/>
      <c r="B83" s="151"/>
      <c r="C83" s="147" t="s">
        <v>188</v>
      </c>
      <c r="D83" s="148" t="str">
        <f>'[1]INVERT IMPRESSION'!F351</f>
        <v>S24</v>
      </c>
      <c r="E83" s="148" t="str">
        <f>'[1]INVERT IMPRESSION'!H351</f>
        <v>N5</v>
      </c>
      <c r="F83" s="148" t="str">
        <f>'[1]INVERT IMPRESSION'!O351</f>
        <v>Drague</v>
      </c>
      <c r="G83" s="148" t="str">
        <f>'[1]INVERT IMPRESSION'!K351</f>
        <v>B</v>
      </c>
      <c r="H83" s="148" t="str">
        <f>'[1]INVERT IMPRESSION'!L351</f>
        <v>M4</v>
      </c>
      <c r="I83" s="149"/>
      <c r="J83" s="149"/>
      <c r="K83" s="149"/>
      <c r="L83" s="149"/>
      <c r="U83" s="78"/>
      <c r="V83" s="78"/>
    </row>
    <row r="84" spans="1:21" ht="16.5" thickBot="1">
      <c r="A84" s="3"/>
      <c r="T84" s="78"/>
      <c r="U84" s="78"/>
    </row>
    <row r="85" spans="1:21" ht="16.5" thickBot="1">
      <c r="A85" s="1" t="s">
        <v>189</v>
      </c>
      <c r="B85" s="2"/>
      <c r="C85" s="3"/>
      <c r="D85" s="3"/>
      <c r="E85" s="3"/>
      <c r="F85" s="3"/>
      <c r="G85" s="4"/>
      <c r="H85" s="4"/>
      <c r="I85" s="4"/>
      <c r="T85" s="78"/>
      <c r="U85" s="78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8"/>
      <c r="U86" s="78"/>
    </row>
    <row r="87" spans="1:21" ht="12.75">
      <c r="A87" s="13" t="s">
        <v>17</v>
      </c>
      <c r="B87" s="65"/>
      <c r="C87" s="65"/>
      <c r="D87" s="9"/>
      <c r="E87" s="9"/>
      <c r="F87" s="9"/>
      <c r="G87" s="4"/>
      <c r="H87" s="4"/>
      <c r="I87" s="4"/>
      <c r="T87" s="78"/>
      <c r="U87" s="78"/>
    </row>
    <row r="88" spans="1:21" ht="12.75">
      <c r="A88" s="17" t="s">
        <v>190</v>
      </c>
      <c r="B88" s="18" t="s">
        <v>191</v>
      </c>
      <c r="C88" s="152"/>
      <c r="D88" s="153"/>
      <c r="E88" s="9"/>
      <c r="F88" s="4"/>
      <c r="G88" s="154"/>
      <c r="H88" s="4"/>
      <c r="I88" s="4"/>
      <c r="T88" s="78"/>
      <c r="U88" s="78"/>
    </row>
    <row r="89" spans="1:21" ht="12.75">
      <c r="A89" s="23" t="s">
        <v>192</v>
      </c>
      <c r="B89" s="13" t="s">
        <v>193</v>
      </c>
      <c r="C89" s="155"/>
      <c r="D89" s="156"/>
      <c r="E89" s="9"/>
      <c r="F89" s="64"/>
      <c r="G89" s="154"/>
      <c r="H89" s="4"/>
      <c r="I89" s="4"/>
      <c r="T89" s="78"/>
      <c r="U89" s="78"/>
    </row>
    <row r="90" spans="1:21" ht="12.75">
      <c r="A90" s="35" t="s">
        <v>194</v>
      </c>
      <c r="B90" s="36" t="s">
        <v>195</v>
      </c>
      <c r="C90" s="140"/>
      <c r="D90" s="157"/>
      <c r="E90" s="9"/>
      <c r="F90" s="64"/>
      <c r="G90" s="154"/>
      <c r="H90" s="4"/>
      <c r="I90" s="4"/>
      <c r="T90" s="78"/>
      <c r="U90" s="78"/>
    </row>
    <row r="91" spans="1:21" ht="14.25" customHeight="1">
      <c r="A91" s="4"/>
      <c r="B91" s="4"/>
      <c r="C91" s="4"/>
      <c r="D91" s="4"/>
      <c r="E91" s="4"/>
      <c r="F91" s="64"/>
      <c r="G91" s="4"/>
      <c r="H91" s="4"/>
      <c r="I91" s="4"/>
      <c r="T91" s="78"/>
      <c r="U91" s="78"/>
    </row>
    <row r="92" spans="1:22" ht="16.5" customHeight="1">
      <c r="A92" s="64"/>
      <c r="B92" s="64"/>
      <c r="C92" s="142" t="s">
        <v>175</v>
      </c>
      <c r="D92" s="48" t="s">
        <v>95</v>
      </c>
      <c r="E92" s="158" t="s">
        <v>196</v>
      </c>
      <c r="F92" s="158"/>
      <c r="G92" s="158"/>
      <c r="H92" s="159"/>
      <c r="I92" s="160" t="s">
        <v>197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78"/>
      <c r="V92" s="78"/>
    </row>
    <row r="93" spans="1:22" ht="12.75">
      <c r="A93" s="50" t="s">
        <v>35</v>
      </c>
      <c r="B93" s="50" t="s">
        <v>112</v>
      </c>
      <c r="C93" s="50" t="s">
        <v>190</v>
      </c>
      <c r="D93" s="81" t="s">
        <v>192</v>
      </c>
      <c r="E93" s="50" t="s">
        <v>198</v>
      </c>
      <c r="F93" s="50" t="s">
        <v>199</v>
      </c>
      <c r="G93" s="50" t="s">
        <v>200</v>
      </c>
      <c r="H93" s="50" t="s">
        <v>201</v>
      </c>
      <c r="I93" s="161" t="s">
        <v>202</v>
      </c>
      <c r="J93" s="50" t="s">
        <v>203</v>
      </c>
      <c r="K93" s="50" t="s">
        <v>204</v>
      </c>
      <c r="L93" s="50" t="s">
        <v>205</v>
      </c>
      <c r="M93" s="50" t="s">
        <v>206</v>
      </c>
      <c r="N93" s="50" t="s">
        <v>207</v>
      </c>
      <c r="O93" s="50" t="s">
        <v>208</v>
      </c>
      <c r="P93" s="50" t="s">
        <v>209</v>
      </c>
      <c r="Q93" s="50" t="s">
        <v>210</v>
      </c>
      <c r="R93" s="50" t="s">
        <v>211</v>
      </c>
      <c r="S93" s="50" t="s">
        <v>212</v>
      </c>
      <c r="T93" s="50" t="s">
        <v>213</v>
      </c>
      <c r="U93" s="78"/>
      <c r="V93" s="78"/>
    </row>
    <row r="94" spans="1:22" ht="14.25">
      <c r="A94" s="145" t="str">
        <f>A72</f>
        <v>06146500</v>
      </c>
      <c r="B94" s="146">
        <f>B72</f>
        <v>40430</v>
      </c>
      <c r="C94" s="162" t="str">
        <f>'[1]liste faunistique à coller'!B4</f>
        <v>Hydropsyche</v>
      </c>
      <c r="D94" s="162">
        <f>'[1]liste faunistique à coller'!C4</f>
        <v>212</v>
      </c>
      <c r="E94" s="162"/>
      <c r="F94" s="162">
        <f>'[1]liste faunistique à coller'!E4</f>
        <v>5</v>
      </c>
      <c r="G94" s="162">
        <f>'[1]liste faunistique à coller'!F4</f>
        <v>2</v>
      </c>
      <c r="H94" s="162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78"/>
      <c r="V94" s="78"/>
    </row>
    <row r="95" spans="1:22" ht="14.25">
      <c r="A95" s="150" t="str">
        <f aca="true" t="shared" si="0" ref="A95:B116">+A$94</f>
        <v>06146500</v>
      </c>
      <c r="B95" s="151">
        <f t="shared" si="0"/>
        <v>40430</v>
      </c>
      <c r="C95" s="162" t="str">
        <f>'[1]liste faunistique à coller'!B5</f>
        <v>Mystacides</v>
      </c>
      <c r="D95" s="162">
        <f>'[1]liste faunistique à coller'!C5</f>
        <v>312</v>
      </c>
      <c r="E95" s="162"/>
      <c r="F95" s="162"/>
      <c r="G95" s="162">
        <f>'[1]liste faunistique à coller'!F5</f>
        <v>1</v>
      </c>
      <c r="H95" s="162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78"/>
      <c r="V95" s="78"/>
    </row>
    <row r="96" spans="1:22" ht="14.25">
      <c r="A96" s="150" t="str">
        <f t="shared" si="0"/>
        <v>06146500</v>
      </c>
      <c r="B96" s="151">
        <f t="shared" si="0"/>
        <v>40430</v>
      </c>
      <c r="C96" s="162" t="str">
        <f>'[1]liste faunistique à coller'!B6</f>
        <v>Psychomyia</v>
      </c>
      <c r="D96" s="162">
        <f>'[1]liste faunistique à coller'!C6</f>
        <v>239</v>
      </c>
      <c r="E96" s="162">
        <f>'[1]liste faunistique à coller'!D6</f>
        <v>1</v>
      </c>
      <c r="F96" s="162">
        <f>'[1]liste faunistique à coller'!E6</f>
        <v>5</v>
      </c>
      <c r="G96" s="162"/>
      <c r="H96" s="162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78"/>
      <c r="V96" s="78"/>
    </row>
    <row r="97" spans="1:22" ht="14.25">
      <c r="A97" s="150" t="str">
        <f t="shared" si="0"/>
        <v>06146500</v>
      </c>
      <c r="B97" s="151">
        <f t="shared" si="0"/>
        <v>40430</v>
      </c>
      <c r="C97" s="162" t="str">
        <f>'[1]liste faunistique à coller'!B7</f>
        <v>Rhyacophila</v>
      </c>
      <c r="D97" s="162">
        <f>'[1]liste faunistique à coller'!C7</f>
        <v>183</v>
      </c>
      <c r="E97" s="162"/>
      <c r="F97" s="162">
        <f>'[1]liste faunistique à coller'!E7</f>
        <v>3</v>
      </c>
      <c r="G97" s="162"/>
      <c r="H97" s="162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78"/>
      <c r="V97" s="78"/>
    </row>
    <row r="98" spans="1:22" ht="14.25">
      <c r="A98" s="150" t="str">
        <f t="shared" si="0"/>
        <v>06146500</v>
      </c>
      <c r="B98" s="151">
        <f t="shared" si="0"/>
        <v>40430</v>
      </c>
      <c r="C98" s="162" t="str">
        <f>'[1]liste faunistique à coller'!B8</f>
        <v>Baetis</v>
      </c>
      <c r="D98" s="162">
        <f>'[1]liste faunistique à coller'!C8</f>
        <v>364</v>
      </c>
      <c r="E98" s="162">
        <f>'[1]liste faunistique à coller'!D8</f>
        <v>20</v>
      </c>
      <c r="F98" s="162">
        <f>'[1]liste faunistique à coller'!E8</f>
        <v>8</v>
      </c>
      <c r="G98" s="162">
        <f>'[1]liste faunistique à coller'!F8</f>
        <v>7</v>
      </c>
      <c r="H98" s="162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78"/>
      <c r="V98" s="78"/>
    </row>
    <row r="99" spans="1:22" ht="14.25">
      <c r="A99" s="150" t="str">
        <f t="shared" si="0"/>
        <v>06146500</v>
      </c>
      <c r="B99" s="151">
        <f t="shared" si="0"/>
        <v>40430</v>
      </c>
      <c r="C99" s="162" t="s">
        <v>214</v>
      </c>
      <c r="D99" s="162">
        <v>451</v>
      </c>
      <c r="E99" s="162">
        <f>'[1]liste faunistique à coller'!D9</f>
        <v>1</v>
      </c>
      <c r="F99" s="162"/>
      <c r="G99" s="162"/>
      <c r="H99" s="162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78"/>
      <c r="V99" s="78"/>
    </row>
    <row r="100" spans="1:22" ht="14.25">
      <c r="A100" s="150" t="str">
        <f t="shared" si="0"/>
        <v>06146500</v>
      </c>
      <c r="B100" s="151">
        <f t="shared" si="0"/>
        <v>40430</v>
      </c>
      <c r="C100" s="162" t="str">
        <f>'[1]liste faunistique à coller'!B10</f>
        <v>Rhithrogena</v>
      </c>
      <c r="D100" s="162">
        <f>'[1]liste faunistique à coller'!C10</f>
        <v>404</v>
      </c>
      <c r="E100" s="162"/>
      <c r="F100" s="162">
        <f>'[1]liste faunistique à coller'!E10</f>
        <v>11</v>
      </c>
      <c r="G100" s="162">
        <f>'[1]liste faunistique à coller'!F10</f>
        <v>4</v>
      </c>
      <c r="H100" s="162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78"/>
      <c r="V100" s="78"/>
    </row>
    <row r="101" spans="1:22" ht="14.25">
      <c r="A101" s="150" t="str">
        <f t="shared" si="0"/>
        <v>06146500</v>
      </c>
      <c r="B101" s="151">
        <f t="shared" si="0"/>
        <v>40430</v>
      </c>
      <c r="C101" s="162" t="str">
        <f>'[1]liste faunistique à coller'!B11</f>
        <v>Elmis</v>
      </c>
      <c r="D101" s="162">
        <f>'[1]liste faunistique à coller'!C11</f>
        <v>618</v>
      </c>
      <c r="E101" s="162"/>
      <c r="F101" s="162"/>
      <c r="G101" s="162">
        <f>'[1]liste faunistique à coller'!F11</f>
        <v>2</v>
      </c>
      <c r="H101" s="162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78"/>
      <c r="V101" s="78"/>
    </row>
    <row r="102" spans="1:22" ht="14.25">
      <c r="A102" s="150" t="str">
        <f t="shared" si="0"/>
        <v>06146500</v>
      </c>
      <c r="B102" s="151">
        <f t="shared" si="0"/>
        <v>40430</v>
      </c>
      <c r="C102" s="162" t="str">
        <f>'[1]liste faunistique à coller'!B12</f>
        <v>Haliplus</v>
      </c>
      <c r="D102" s="162">
        <f>'[1]liste faunistique à coller'!C12</f>
        <v>518</v>
      </c>
      <c r="E102" s="162"/>
      <c r="F102" s="162"/>
      <c r="G102" s="162">
        <f>'[1]liste faunistique à coller'!F12</f>
        <v>1</v>
      </c>
      <c r="H102" s="162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78"/>
      <c r="V102" s="78"/>
    </row>
    <row r="103" spans="1:22" ht="14.25">
      <c r="A103" s="150" t="str">
        <f t="shared" si="0"/>
        <v>06146500</v>
      </c>
      <c r="B103" s="151">
        <f t="shared" si="0"/>
        <v>40430</v>
      </c>
      <c r="C103" s="162" t="str">
        <f>'[1]liste faunistique à coller'!B13</f>
        <v>Anthomyidae</v>
      </c>
      <c r="D103" s="162">
        <f>'[1]liste faunistique à coller'!C13</f>
        <v>847</v>
      </c>
      <c r="E103" s="162"/>
      <c r="F103" s="162">
        <f>'[1]liste faunistique à coller'!E13</f>
        <v>1</v>
      </c>
      <c r="G103" s="162"/>
      <c r="H103" s="162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78"/>
      <c r="V103" s="78"/>
    </row>
    <row r="104" spans="1:22" ht="14.25">
      <c r="A104" s="150" t="str">
        <f t="shared" si="0"/>
        <v>06146500</v>
      </c>
      <c r="B104" s="151">
        <f t="shared" si="0"/>
        <v>40430</v>
      </c>
      <c r="C104" s="162" t="str">
        <f>'[1]liste faunistique à coller'!B14</f>
        <v>Blephariceridae</v>
      </c>
      <c r="D104" s="162">
        <f>'[1]liste faunistique à coller'!C14</f>
        <v>747</v>
      </c>
      <c r="E104" s="162"/>
      <c r="F104" s="162">
        <f>'[1]liste faunistique à coller'!E14</f>
        <v>2</v>
      </c>
      <c r="G104" s="162"/>
      <c r="H104" s="162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78"/>
      <c r="V104" s="78"/>
    </row>
    <row r="105" spans="1:22" ht="14.25">
      <c r="A105" s="150" t="str">
        <f t="shared" si="0"/>
        <v>06146500</v>
      </c>
      <c r="B105" s="151">
        <f t="shared" si="0"/>
        <v>40430</v>
      </c>
      <c r="C105" s="162" t="str">
        <f>'[1]liste faunistique à coller'!B15</f>
        <v>Chironomidae</v>
      </c>
      <c r="D105" s="162">
        <f>'[1]liste faunistique à coller'!C15</f>
        <v>807</v>
      </c>
      <c r="E105" s="162">
        <f>'[1]liste faunistique à coller'!D15</f>
        <v>9</v>
      </c>
      <c r="F105" s="162">
        <f>'[1]liste faunistique à coller'!E15</f>
        <v>250</v>
      </c>
      <c r="G105" s="162">
        <f>'[1]liste faunistique à coller'!F15</f>
        <v>380</v>
      </c>
      <c r="H105" s="162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78"/>
      <c r="V105" s="78"/>
    </row>
    <row r="106" spans="1:22" ht="14.25">
      <c r="A106" s="150" t="str">
        <f t="shared" si="0"/>
        <v>06146500</v>
      </c>
      <c r="B106" s="151">
        <f t="shared" si="0"/>
        <v>40430</v>
      </c>
      <c r="C106" s="162" t="str">
        <f>'[1]liste faunistique à coller'!B16</f>
        <v>Limoniidae</v>
      </c>
      <c r="D106" s="162">
        <f>'[1]liste faunistique à coller'!C16</f>
        <v>757</v>
      </c>
      <c r="E106" s="162"/>
      <c r="F106" s="162">
        <f>'[1]liste faunistique à coller'!E16</f>
        <v>2</v>
      </c>
      <c r="G106" s="162">
        <f>'[1]liste faunistique à coller'!F16</f>
        <v>4</v>
      </c>
      <c r="H106" s="162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78"/>
      <c r="V106" s="78"/>
    </row>
    <row r="107" spans="1:22" ht="14.25">
      <c r="A107" s="150" t="str">
        <f t="shared" si="0"/>
        <v>06146500</v>
      </c>
      <c r="B107" s="151">
        <f t="shared" si="0"/>
        <v>40430</v>
      </c>
      <c r="C107" s="162" t="str">
        <f>'[1]liste faunistique à coller'!B17</f>
        <v>Psychodidae</v>
      </c>
      <c r="D107" s="162">
        <f>'[1]liste faunistique à coller'!C17</f>
        <v>783</v>
      </c>
      <c r="E107" s="162">
        <f>'[1]liste faunistique à coller'!D17</f>
        <v>1</v>
      </c>
      <c r="F107" s="162">
        <f>'[1]liste faunistique à coller'!E17</f>
        <v>1</v>
      </c>
      <c r="G107" s="162"/>
      <c r="H107" s="162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78"/>
      <c r="V107" s="78"/>
    </row>
    <row r="108" spans="1:22" ht="14.25">
      <c r="A108" s="150" t="str">
        <f t="shared" si="0"/>
        <v>06146500</v>
      </c>
      <c r="B108" s="151">
        <f t="shared" si="0"/>
        <v>40430</v>
      </c>
      <c r="C108" s="162" t="str">
        <f>'[1]liste faunistique à coller'!B18</f>
        <v>Simuliidae</v>
      </c>
      <c r="D108" s="162">
        <f>'[1]liste faunistique à coller'!C18</f>
        <v>801</v>
      </c>
      <c r="E108" s="162">
        <f>'[1]liste faunistique à coller'!D18</f>
        <v>2</v>
      </c>
      <c r="F108" s="162">
        <f>'[1]liste faunistique à coller'!E18</f>
        <v>45</v>
      </c>
      <c r="G108" s="162">
        <f>'[1]liste faunistique à coller'!F18</f>
        <v>3</v>
      </c>
      <c r="H108" s="162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78"/>
      <c r="V108" s="78"/>
    </row>
    <row r="109" spans="1:22" ht="14.25">
      <c r="A109" s="150" t="str">
        <f t="shared" si="0"/>
        <v>06146500</v>
      </c>
      <c r="B109" s="151">
        <f t="shared" si="0"/>
        <v>40430</v>
      </c>
      <c r="C109" s="162" t="str">
        <f>'[1]liste faunistique à coller'!B19</f>
        <v>Onychogomphus</v>
      </c>
      <c r="D109" s="162">
        <f>'[1]liste faunistique à coller'!C19</f>
        <v>682</v>
      </c>
      <c r="E109" s="162"/>
      <c r="F109" s="162"/>
      <c r="G109" s="162">
        <f>'[1]liste faunistique à coller'!F19</f>
        <v>1</v>
      </c>
      <c r="H109" s="162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78"/>
      <c r="V109" s="78"/>
    </row>
    <row r="110" spans="1:22" ht="14.25">
      <c r="A110" s="150" t="str">
        <f t="shared" si="0"/>
        <v>06146500</v>
      </c>
      <c r="B110" s="151">
        <f t="shared" si="0"/>
        <v>40430</v>
      </c>
      <c r="C110" s="162" t="str">
        <f>'[1]liste faunistique à coller'!B20</f>
        <v>Gammaridae</v>
      </c>
      <c r="D110" s="162">
        <f>'[1]liste faunistique à coller'!C20</f>
        <v>887</v>
      </c>
      <c r="E110" s="162">
        <f>'[1]liste faunistique à coller'!D20</f>
        <v>2</v>
      </c>
      <c r="F110" s="162">
        <f>'[1]liste faunistique à coller'!E20</f>
        <v>2</v>
      </c>
      <c r="G110" s="162"/>
      <c r="H110" s="162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78"/>
      <c r="V110" s="78"/>
    </row>
    <row r="111" spans="1:22" ht="14.25">
      <c r="A111" s="150" t="str">
        <f t="shared" si="0"/>
        <v>06146500</v>
      </c>
      <c r="B111" s="151">
        <f t="shared" si="0"/>
        <v>40430</v>
      </c>
      <c r="C111" s="162" t="str">
        <f>'[1]liste faunistique à coller'!B21</f>
        <v>Gammarus</v>
      </c>
      <c r="D111" s="162">
        <f>'[1]liste faunistique à coller'!C21</f>
        <v>892</v>
      </c>
      <c r="E111" s="162">
        <f>'[1]liste faunistique à coller'!D21</f>
        <v>1</v>
      </c>
      <c r="F111" s="162">
        <f>'[1]liste faunistique à coller'!E21</f>
        <v>2</v>
      </c>
      <c r="G111" s="162">
        <f>'[1]liste faunistique à coller'!F21</f>
        <v>95</v>
      </c>
      <c r="H111" s="162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78"/>
      <c r="V111" s="78"/>
    </row>
    <row r="112" spans="1:22" ht="14.25">
      <c r="A112" s="150" t="str">
        <f t="shared" si="0"/>
        <v>06146500</v>
      </c>
      <c r="B112" s="151">
        <f t="shared" si="0"/>
        <v>40430</v>
      </c>
      <c r="C112" s="162" t="str">
        <f>'[1]liste faunistique à coller'!B22</f>
        <v>HYDRACARIENS = Hydracarina</v>
      </c>
      <c r="D112" s="162">
        <f>'[1]liste faunistique à coller'!C22</f>
        <v>906</v>
      </c>
      <c r="E112" s="162"/>
      <c r="F112" s="162"/>
      <c r="G112" s="162">
        <v>2</v>
      </c>
      <c r="H112" s="162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78"/>
      <c r="V112" s="78"/>
    </row>
    <row r="113" spans="1:22" ht="14.25">
      <c r="A113" s="150" t="str">
        <f t="shared" si="0"/>
        <v>06146500</v>
      </c>
      <c r="B113" s="151">
        <f t="shared" si="0"/>
        <v>40430</v>
      </c>
      <c r="C113" s="162" t="str">
        <f>'[1]liste faunistique à coller'!B23</f>
        <v>Sphaeriidae</v>
      </c>
      <c r="D113" s="162">
        <f>'[1]liste faunistique à coller'!C23</f>
        <v>1042</v>
      </c>
      <c r="E113" s="162"/>
      <c r="F113" s="162"/>
      <c r="G113" s="162">
        <f>'[1]liste faunistique à coller'!F23</f>
        <v>3</v>
      </c>
      <c r="H113" s="162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78"/>
      <c r="V113" s="78"/>
    </row>
    <row r="114" spans="1:22" ht="14.25">
      <c r="A114" s="150" t="str">
        <f t="shared" si="0"/>
        <v>06146500</v>
      </c>
      <c r="B114" s="151">
        <f t="shared" si="0"/>
        <v>40430</v>
      </c>
      <c r="C114" s="162" t="str">
        <f>'[1]liste faunistique à coller'!B24</f>
        <v>Potamopyrgus</v>
      </c>
      <c r="D114" s="162">
        <f>'[1]liste faunistique à coller'!C24</f>
        <v>978</v>
      </c>
      <c r="E114" s="162"/>
      <c r="F114" s="162"/>
      <c r="G114" s="162">
        <f>'[1]liste faunistique à coller'!F24</f>
        <v>4</v>
      </c>
      <c r="H114" s="162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78"/>
      <c r="V114" s="78"/>
    </row>
    <row r="115" spans="1:22" ht="14.25">
      <c r="A115" s="150" t="str">
        <f t="shared" si="0"/>
        <v>06146500</v>
      </c>
      <c r="B115" s="151">
        <f t="shared" si="0"/>
        <v>40430</v>
      </c>
      <c r="C115" s="162" t="str">
        <f>'[1]liste faunistique à coller'!B25</f>
        <v>Radix</v>
      </c>
      <c r="D115" s="162">
        <f>'[1]liste faunistique à coller'!C25</f>
        <v>1004</v>
      </c>
      <c r="E115" s="162"/>
      <c r="F115" s="162"/>
      <c r="G115" s="162">
        <f>'[1]liste faunistique à coller'!F25</f>
        <v>1</v>
      </c>
      <c r="H115" s="162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78"/>
      <c r="V115" s="78"/>
    </row>
    <row r="116" spans="1:22" ht="14.25">
      <c r="A116" s="150" t="str">
        <f t="shared" si="0"/>
        <v>06146500</v>
      </c>
      <c r="B116" s="151">
        <f t="shared" si="0"/>
        <v>40430</v>
      </c>
      <c r="C116" s="162" t="str">
        <f>'[1]liste faunistique à coller'!B26</f>
        <v>OLIGOCHAETA</v>
      </c>
      <c r="D116" s="162">
        <f>'[1]liste faunistique à coller'!C26</f>
        <v>933</v>
      </c>
      <c r="E116" s="162">
        <f>'[1]liste faunistique à coller'!D26</f>
        <v>2</v>
      </c>
      <c r="F116" s="162"/>
      <c r="G116" s="162">
        <f>'[1]liste faunistique à coller'!F26</f>
        <v>6</v>
      </c>
      <c r="H116" s="162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78"/>
      <c r="V116" s="78"/>
    </row>
    <row r="117" spans="3:21" ht="12.75">
      <c r="C117" s="163"/>
      <c r="D117" s="163"/>
      <c r="E117" s="163"/>
      <c r="F117" s="164"/>
      <c r="G117" s="164"/>
      <c r="H117" s="163"/>
      <c r="T117" s="78"/>
      <c r="U117" s="78"/>
    </row>
    <row r="118" spans="3:21" ht="12.75">
      <c r="C118" s="163"/>
      <c r="D118" s="163"/>
      <c r="E118" s="163"/>
      <c r="F118" s="164"/>
      <c r="G118" s="164"/>
      <c r="H118" s="163"/>
      <c r="T118" s="78"/>
      <c r="U118" s="78"/>
    </row>
    <row r="119" spans="3:21" ht="12.75">
      <c r="C119" s="163"/>
      <c r="D119" s="163"/>
      <c r="E119" s="163"/>
      <c r="F119" s="164"/>
      <c r="G119" s="164"/>
      <c r="H119" s="163"/>
      <c r="T119" s="78"/>
      <c r="U119" s="78"/>
    </row>
    <row r="120" spans="3:21" ht="12.75">
      <c r="C120" s="163"/>
      <c r="D120" s="163"/>
      <c r="E120" s="163"/>
      <c r="F120" s="164"/>
      <c r="G120" s="164"/>
      <c r="H120" s="163"/>
      <c r="T120" s="78"/>
      <c r="U120" s="78"/>
    </row>
    <row r="121" spans="3:21" ht="12.75">
      <c r="C121" s="163"/>
      <c r="D121" s="163"/>
      <c r="E121" s="163"/>
      <c r="F121" s="164"/>
      <c r="G121" s="164"/>
      <c r="H121" s="163"/>
      <c r="T121" s="78"/>
      <c r="U121" s="78"/>
    </row>
    <row r="122" spans="3:21" ht="12.75">
      <c r="C122" s="163"/>
      <c r="D122" s="163"/>
      <c r="E122" s="163"/>
      <c r="F122" s="164"/>
      <c r="G122" s="164"/>
      <c r="H122" s="163"/>
      <c r="T122" s="78"/>
      <c r="U122" s="78"/>
    </row>
    <row r="123" spans="3:21" ht="12.75">
      <c r="C123" s="163"/>
      <c r="D123" s="163"/>
      <c r="E123" s="163"/>
      <c r="F123" s="164"/>
      <c r="G123" s="164"/>
      <c r="H123" s="163"/>
      <c r="T123" s="78"/>
      <c r="U123" s="78"/>
    </row>
    <row r="124" spans="3:21" ht="12.75">
      <c r="C124" s="163"/>
      <c r="D124" s="163"/>
      <c r="E124" s="163"/>
      <c r="F124" s="164"/>
      <c r="G124" s="164"/>
      <c r="H124" s="163"/>
      <c r="T124" s="78"/>
      <c r="U124" s="78"/>
    </row>
    <row r="125" spans="3:21" ht="12.75">
      <c r="C125" s="163"/>
      <c r="D125" s="163"/>
      <c r="E125" s="163"/>
      <c r="F125" s="164"/>
      <c r="G125" s="164"/>
      <c r="H125" s="163"/>
      <c r="T125" s="78"/>
      <c r="U125" s="78"/>
    </row>
    <row r="126" spans="3:21" ht="12.75">
      <c r="C126" s="163"/>
      <c r="D126" s="163"/>
      <c r="E126" s="163"/>
      <c r="F126" s="164"/>
      <c r="G126" s="164"/>
      <c r="H126" s="163"/>
      <c r="T126" s="78"/>
      <c r="U126" s="78"/>
    </row>
    <row r="127" spans="3:21" ht="12.75">
      <c r="C127" s="163"/>
      <c r="D127" s="163"/>
      <c r="E127" s="163"/>
      <c r="F127" s="164"/>
      <c r="G127" s="164"/>
      <c r="H127" s="163"/>
      <c r="T127" s="78"/>
      <c r="U127" s="78"/>
    </row>
    <row r="128" spans="3:21" ht="12.75">
      <c r="C128" s="163"/>
      <c r="D128" s="163"/>
      <c r="E128" s="163"/>
      <c r="F128" s="164"/>
      <c r="G128" s="164"/>
      <c r="H128" s="163"/>
      <c r="T128" s="78"/>
      <c r="U128" s="78"/>
    </row>
    <row r="129" spans="3:21" ht="12.75">
      <c r="C129" s="163"/>
      <c r="D129" s="163"/>
      <c r="E129" s="163"/>
      <c r="F129" s="164"/>
      <c r="G129" s="164"/>
      <c r="H129" s="163"/>
      <c r="T129" s="78"/>
      <c r="U129" s="78"/>
    </row>
    <row r="130" spans="3:21" ht="12.75">
      <c r="C130" s="163"/>
      <c r="D130" s="163"/>
      <c r="E130" s="163"/>
      <c r="F130" s="164"/>
      <c r="G130" s="164"/>
      <c r="H130" s="163"/>
      <c r="T130" s="78"/>
      <c r="U130" s="78"/>
    </row>
    <row r="131" spans="3:21" ht="12.75">
      <c r="C131" s="163"/>
      <c r="D131" s="163"/>
      <c r="E131" s="163"/>
      <c r="F131" s="164"/>
      <c r="G131" s="164"/>
      <c r="H131" s="163"/>
      <c r="T131" s="78"/>
      <c r="U131" s="78"/>
    </row>
    <row r="132" spans="3:21" ht="12.75">
      <c r="C132" s="163"/>
      <c r="D132" s="163"/>
      <c r="E132" s="163"/>
      <c r="F132" s="164"/>
      <c r="G132" s="164"/>
      <c r="H132" s="163"/>
      <c r="T132" s="78"/>
      <c r="U132" s="78"/>
    </row>
    <row r="133" spans="3:21" ht="12.75">
      <c r="C133" s="163"/>
      <c r="D133" s="163"/>
      <c r="E133" s="163"/>
      <c r="F133" s="164"/>
      <c r="G133" s="164"/>
      <c r="H133" s="163"/>
      <c r="T133" s="78"/>
      <c r="U133" s="78"/>
    </row>
    <row r="134" spans="3:21" ht="12.75">
      <c r="C134" s="163"/>
      <c r="D134" s="163"/>
      <c r="E134" s="163"/>
      <c r="F134" s="164"/>
      <c r="G134" s="164"/>
      <c r="H134" s="163"/>
      <c r="T134" s="78"/>
      <c r="U134" s="78"/>
    </row>
    <row r="135" spans="3:21" ht="12.75">
      <c r="C135" s="163"/>
      <c r="D135" s="163"/>
      <c r="E135" s="163"/>
      <c r="F135" s="164"/>
      <c r="G135" s="164"/>
      <c r="H135" s="163"/>
      <c r="T135" s="78"/>
      <c r="U135" s="78"/>
    </row>
    <row r="136" spans="3:21" ht="12.75">
      <c r="C136" s="163"/>
      <c r="D136" s="163"/>
      <c r="E136" s="163"/>
      <c r="F136" s="164"/>
      <c r="G136" s="164"/>
      <c r="H136" s="163"/>
      <c r="T136" s="78"/>
      <c r="U136" s="78"/>
    </row>
    <row r="137" spans="3:21" ht="12.75">
      <c r="C137" s="163"/>
      <c r="D137" s="163"/>
      <c r="E137" s="163"/>
      <c r="F137" s="164"/>
      <c r="G137" s="164"/>
      <c r="H137" s="163"/>
      <c r="T137" s="78"/>
      <c r="U137" s="78"/>
    </row>
    <row r="138" spans="3:21" ht="12.75">
      <c r="C138" s="163"/>
      <c r="D138" s="163"/>
      <c r="E138" s="163"/>
      <c r="F138" s="164"/>
      <c r="G138" s="164"/>
      <c r="H138" s="163"/>
      <c r="T138" s="78"/>
      <c r="U138" s="78"/>
    </row>
    <row r="139" spans="3:21" ht="12.75">
      <c r="C139" s="163"/>
      <c r="D139" s="163"/>
      <c r="E139" s="163"/>
      <c r="F139" s="164"/>
      <c r="G139" s="164"/>
      <c r="H139" s="163"/>
      <c r="T139" s="78"/>
      <c r="U139" s="78"/>
    </row>
    <row r="140" spans="3:21" ht="12.75">
      <c r="C140" s="163"/>
      <c r="D140" s="163"/>
      <c r="E140" s="163"/>
      <c r="F140" s="164"/>
      <c r="G140" s="164"/>
      <c r="H140" s="163"/>
      <c r="T140" s="78"/>
      <c r="U140" s="78"/>
    </row>
    <row r="141" spans="3:21" ht="12.75">
      <c r="C141" s="163"/>
      <c r="D141" s="163"/>
      <c r="E141" s="163"/>
      <c r="F141" s="164"/>
      <c r="G141" s="164"/>
      <c r="H141" s="163"/>
      <c r="T141" s="78"/>
      <c r="U141" s="78"/>
    </row>
    <row r="142" spans="3:21" ht="12.75">
      <c r="C142" s="163"/>
      <c r="D142" s="163"/>
      <c r="E142" s="163"/>
      <c r="F142" s="164"/>
      <c r="G142" s="164"/>
      <c r="H142" s="163"/>
      <c r="T142" s="78"/>
      <c r="U142" s="78"/>
    </row>
    <row r="143" spans="3:21" ht="12.75">
      <c r="C143" s="163"/>
      <c r="D143" s="163"/>
      <c r="E143" s="163"/>
      <c r="F143" s="164"/>
      <c r="G143" s="164"/>
      <c r="H143" s="163"/>
      <c r="T143" s="78"/>
      <c r="U143" s="78"/>
    </row>
    <row r="144" spans="3:21" ht="12.75">
      <c r="C144" s="163"/>
      <c r="D144" s="163"/>
      <c r="E144" s="163"/>
      <c r="F144" s="164"/>
      <c r="G144" s="164"/>
      <c r="H144" s="163"/>
      <c r="T144" s="78"/>
      <c r="U144" s="78"/>
    </row>
    <row r="145" spans="3:21" ht="12.75">
      <c r="C145" s="163"/>
      <c r="D145" s="163"/>
      <c r="E145" s="163"/>
      <c r="F145" s="164"/>
      <c r="G145" s="164"/>
      <c r="H145" s="163"/>
      <c r="T145" s="78"/>
      <c r="U145" s="78"/>
    </row>
    <row r="146" spans="3:21" ht="12.75">
      <c r="C146" s="163"/>
      <c r="D146" s="163"/>
      <c r="E146" s="163"/>
      <c r="F146" s="164"/>
      <c r="G146" s="164"/>
      <c r="H146" s="163"/>
      <c r="T146" s="78"/>
      <c r="U146" s="78"/>
    </row>
    <row r="147" spans="3:21" ht="12.75">
      <c r="C147" s="163"/>
      <c r="D147" s="163"/>
      <c r="E147" s="163"/>
      <c r="F147" s="164"/>
      <c r="G147" s="164"/>
      <c r="H147" s="163"/>
      <c r="T147" s="78"/>
      <c r="U147" s="78"/>
    </row>
    <row r="148" spans="3:21" ht="12.75">
      <c r="C148" s="163"/>
      <c r="D148" s="163"/>
      <c r="E148" s="163"/>
      <c r="F148" s="164"/>
      <c r="G148" s="164"/>
      <c r="H148" s="163"/>
      <c r="T148" s="78"/>
      <c r="U148" s="78"/>
    </row>
    <row r="149" spans="3:21" ht="12.75">
      <c r="C149" s="163"/>
      <c r="D149" s="163"/>
      <c r="E149" s="163"/>
      <c r="F149" s="164"/>
      <c r="G149" s="164"/>
      <c r="H149" s="163"/>
      <c r="T149" s="78"/>
      <c r="U149" s="78"/>
    </row>
    <row r="150" spans="3:21" ht="12.75">
      <c r="C150" s="163"/>
      <c r="D150" s="163"/>
      <c r="E150" s="163"/>
      <c r="F150" s="164"/>
      <c r="G150" s="164"/>
      <c r="H150" s="163"/>
      <c r="T150" s="78"/>
      <c r="U150" s="78"/>
    </row>
    <row r="151" spans="3:21" ht="12.75">
      <c r="C151" s="163"/>
      <c r="D151" s="163"/>
      <c r="E151" s="163"/>
      <c r="F151" s="164"/>
      <c r="G151" s="164"/>
      <c r="H151" s="163"/>
      <c r="T151" s="78"/>
      <c r="U151" s="78"/>
    </row>
    <row r="152" spans="3:21" ht="12.75">
      <c r="C152" s="163"/>
      <c r="D152" s="163"/>
      <c r="E152" s="163"/>
      <c r="F152" s="164"/>
      <c r="G152" s="164"/>
      <c r="H152" s="163"/>
      <c r="T152" s="78"/>
      <c r="U152" s="78"/>
    </row>
    <row r="153" spans="3:21" ht="12.75">
      <c r="C153" s="163"/>
      <c r="D153" s="163"/>
      <c r="E153" s="163"/>
      <c r="F153" s="164"/>
      <c r="G153" s="164"/>
      <c r="H153" s="163"/>
      <c r="T153" s="78"/>
      <c r="U153" s="78"/>
    </row>
    <row r="154" spans="3:21" ht="12.75">
      <c r="C154" s="163"/>
      <c r="D154" s="163"/>
      <c r="E154" s="163"/>
      <c r="F154" s="164"/>
      <c r="G154" s="164"/>
      <c r="H154" s="163"/>
      <c r="T154" s="78"/>
      <c r="U154" s="78"/>
    </row>
    <row r="155" spans="3:21" ht="12.75">
      <c r="C155" s="163"/>
      <c r="D155" s="163"/>
      <c r="E155" s="163"/>
      <c r="F155" s="164"/>
      <c r="G155" s="164"/>
      <c r="H155" s="163"/>
      <c r="T155" s="78"/>
      <c r="U155" s="78"/>
    </row>
    <row r="156" spans="3:21" ht="12.75">
      <c r="C156" s="163"/>
      <c r="D156" s="163"/>
      <c r="E156" s="163"/>
      <c r="F156" s="164"/>
      <c r="G156" s="164"/>
      <c r="H156" s="163"/>
      <c r="T156" s="78"/>
      <c r="U156" s="78"/>
    </row>
    <row r="157" spans="3:21" ht="12.75">
      <c r="C157" s="163"/>
      <c r="D157" s="163"/>
      <c r="E157" s="163"/>
      <c r="F157" s="164"/>
      <c r="G157" s="164"/>
      <c r="H157" s="163"/>
      <c r="T157" s="78"/>
      <c r="U157" s="78"/>
    </row>
    <row r="158" spans="3:21" ht="12.75">
      <c r="C158" s="163"/>
      <c r="D158" s="163"/>
      <c r="E158" s="163"/>
      <c r="F158" s="164"/>
      <c r="G158" s="164"/>
      <c r="H158" s="163"/>
      <c r="T158" s="78"/>
      <c r="U158" s="78"/>
    </row>
    <row r="159" spans="3:21" ht="12.75">
      <c r="C159" s="163"/>
      <c r="D159" s="163"/>
      <c r="E159" s="163"/>
      <c r="F159" s="164"/>
      <c r="G159" s="164"/>
      <c r="H159" s="163"/>
      <c r="T159" s="78"/>
      <c r="U159" s="78"/>
    </row>
    <row r="160" spans="3:21" ht="12.75">
      <c r="C160" s="163"/>
      <c r="D160" s="163"/>
      <c r="E160" s="163"/>
      <c r="F160" s="164"/>
      <c r="G160" s="164"/>
      <c r="H160" s="163"/>
      <c r="T160" s="78"/>
      <c r="U160" s="78"/>
    </row>
    <row r="161" spans="3:21" ht="12.75">
      <c r="C161" s="163"/>
      <c r="D161" s="163"/>
      <c r="E161" s="163"/>
      <c r="F161" s="164"/>
      <c r="G161" s="164"/>
      <c r="H161" s="163"/>
      <c r="T161" s="78"/>
      <c r="U161" s="78"/>
    </row>
    <row r="162" spans="3:21" ht="12.75">
      <c r="C162" s="163"/>
      <c r="D162" s="163"/>
      <c r="E162" s="163"/>
      <c r="F162" s="164"/>
      <c r="G162" s="164"/>
      <c r="H162" s="163"/>
      <c r="T162" s="78"/>
      <c r="U162" s="78"/>
    </row>
    <row r="163" spans="3:21" ht="12.75">
      <c r="C163" s="163"/>
      <c r="D163" s="163"/>
      <c r="E163" s="163"/>
      <c r="F163" s="164"/>
      <c r="G163" s="164"/>
      <c r="H163" s="163"/>
      <c r="T163" s="78"/>
      <c r="U163" s="78"/>
    </row>
    <row r="164" spans="3:21" ht="12.75">
      <c r="C164" s="163"/>
      <c r="D164" s="163"/>
      <c r="E164" s="163"/>
      <c r="F164" s="164"/>
      <c r="G164" s="164"/>
      <c r="H164" s="163"/>
      <c r="T164" s="78"/>
      <c r="U164" s="78"/>
    </row>
    <row r="165" spans="3:21" ht="12.75">
      <c r="C165" s="163"/>
      <c r="D165" s="163"/>
      <c r="E165" s="163"/>
      <c r="F165" s="164"/>
      <c r="G165" s="164"/>
      <c r="H165" s="163"/>
      <c r="T165" s="78"/>
      <c r="U165" s="78"/>
    </row>
    <row r="166" spans="20:21" ht="12.75">
      <c r="T166" s="78"/>
      <c r="U166" s="78"/>
    </row>
    <row r="167" spans="20:21" ht="12.75">
      <c r="T167" s="78"/>
      <c r="U167" s="78"/>
    </row>
    <row r="168" spans="20:21" ht="12.75">
      <c r="T168" s="78"/>
      <c r="U168" s="78"/>
    </row>
    <row r="169" spans="20:21" ht="12.75">
      <c r="T169" s="78"/>
      <c r="U169" s="78"/>
    </row>
    <row r="170" spans="20:21" ht="12.75">
      <c r="T170" s="78"/>
      <c r="U170" s="78"/>
    </row>
    <row r="171" spans="20:21" ht="12.75">
      <c r="T171" s="78"/>
      <c r="U171" s="78"/>
    </row>
    <row r="172" spans="20:21" ht="12.75">
      <c r="T172" s="78"/>
      <c r="U172" s="78"/>
    </row>
    <row r="173" spans="20:21" ht="12.75">
      <c r="T173" s="78"/>
      <c r="U173" s="78"/>
    </row>
    <row r="174" spans="20:21" ht="12.75">
      <c r="T174" s="78"/>
      <c r="U174" s="78"/>
    </row>
    <row r="175" spans="20:21" ht="12.75">
      <c r="T175" s="78"/>
      <c r="U175" s="78"/>
    </row>
    <row r="176" spans="20:21" ht="12.75">
      <c r="T176" s="78"/>
      <c r="U176" s="78"/>
    </row>
    <row r="177" spans="20:21" ht="12.75">
      <c r="T177" s="78"/>
      <c r="U177" s="78"/>
    </row>
    <row r="178" spans="20:21" ht="12.75">
      <c r="T178" s="78"/>
      <c r="U178" s="78"/>
    </row>
    <row r="179" spans="20:21" ht="12.75">
      <c r="T179" s="78"/>
      <c r="U179" s="78"/>
    </row>
    <row r="180" spans="20:21" ht="12.75">
      <c r="T180" s="78"/>
      <c r="U180" s="78"/>
    </row>
    <row r="181" spans="20:21" ht="12.75">
      <c r="T181" s="78"/>
      <c r="U181" s="78"/>
    </row>
    <row r="182" spans="20:21" ht="12.75">
      <c r="T182" s="78"/>
      <c r="U182" s="78"/>
    </row>
    <row r="183" spans="20:21" ht="12.75">
      <c r="T183" s="78"/>
      <c r="U183" s="78"/>
    </row>
    <row r="184" spans="20:21" ht="12.75">
      <c r="T184" s="78"/>
      <c r="U184" s="78"/>
    </row>
    <row r="185" spans="20:21" ht="12.75">
      <c r="T185" s="78"/>
      <c r="U185" s="78"/>
    </row>
    <row r="186" spans="20:21" ht="12.75">
      <c r="T186" s="78"/>
      <c r="U186" s="78"/>
    </row>
    <row r="187" spans="20:21" ht="12.75">
      <c r="T187" s="78"/>
      <c r="U187" s="78"/>
    </row>
    <row r="188" spans="20:21" ht="12.75">
      <c r="T188" s="78"/>
      <c r="U188" s="78"/>
    </row>
    <row r="189" spans="20:21" ht="12.75">
      <c r="T189" s="78"/>
      <c r="U189" s="78"/>
    </row>
    <row r="190" spans="20:21" ht="12.75">
      <c r="T190" s="78"/>
      <c r="U190" s="78"/>
    </row>
    <row r="191" spans="20:21" ht="12.75">
      <c r="T191" s="78"/>
      <c r="U191" s="78"/>
    </row>
    <row r="192" spans="20:21" ht="12.75">
      <c r="T192" s="78"/>
      <c r="U192" s="78"/>
    </row>
    <row r="193" spans="20:21" ht="12.75">
      <c r="T193" s="78"/>
      <c r="U193" s="78"/>
    </row>
    <row r="194" spans="20:21" ht="12.75">
      <c r="T194" s="78"/>
      <c r="U194" s="78"/>
    </row>
    <row r="195" spans="20:21" ht="12.75">
      <c r="T195" s="78"/>
      <c r="U195" s="78"/>
    </row>
    <row r="196" spans="20:21" ht="12.75">
      <c r="T196" s="78"/>
      <c r="U196" s="78"/>
    </row>
    <row r="197" spans="20:21" ht="12.75">
      <c r="T197" s="78"/>
      <c r="U197" s="78"/>
    </row>
    <row r="198" spans="20:21" ht="12.75">
      <c r="T198" s="78"/>
      <c r="U198" s="78"/>
    </row>
    <row r="199" spans="20:21" ht="12.75">
      <c r="T199" s="78"/>
      <c r="U199" s="78"/>
    </row>
    <row r="200" spans="20:21" ht="12.75">
      <c r="T200" s="78"/>
      <c r="U200" s="78"/>
    </row>
    <row r="201" spans="20:21" ht="12.75">
      <c r="T201" s="78"/>
      <c r="U201" s="78"/>
    </row>
    <row r="202" spans="20:21" ht="12.75">
      <c r="T202" s="78"/>
      <c r="U202" s="78"/>
    </row>
    <row r="203" spans="20:21" ht="12.75">
      <c r="T203" s="78"/>
      <c r="U203" s="78"/>
    </row>
    <row r="204" spans="20:21" ht="12.75">
      <c r="T204" s="78"/>
      <c r="U204" s="78"/>
    </row>
    <row r="205" spans="20:21" ht="12.75">
      <c r="T205" s="78"/>
      <c r="U205" s="78"/>
    </row>
    <row r="206" spans="20:21" ht="12.75">
      <c r="T206" s="78"/>
      <c r="U206" s="78"/>
    </row>
    <row r="207" spans="20:21" ht="12.75">
      <c r="T207" s="78"/>
      <c r="U207" s="78"/>
    </row>
    <row r="208" spans="20:21" ht="12.75">
      <c r="T208" s="78"/>
      <c r="U208" s="78"/>
    </row>
    <row r="209" spans="20:21" ht="12.75">
      <c r="T209" s="78"/>
      <c r="U209" s="78"/>
    </row>
    <row r="210" spans="20:21" ht="12.75">
      <c r="T210" s="78"/>
      <c r="U210" s="78"/>
    </row>
  </sheetData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5">
    <dataValidation type="list" allowBlank="1" showInputMessage="1" showErrorMessage="1" sqref="M42:M44">
      <formula1>"oui,non"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2013-08-08T07:44:00Z</dcterms:created>
  <dcterms:modified xsi:type="dcterms:W3CDTF">2013-08-08T07:44:41Z</dcterms:modified>
  <cp:category/>
  <cp:version/>
  <cp:contentType/>
  <cp:contentStatus/>
</cp:coreProperties>
</file>