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AOUT\18072 BRUYE\18072_BRUYE_exports\"/>
    </mc:Choice>
  </mc:AlternateContent>
  <xr:revisionPtr revIDLastSave="0" documentId="13_ncr:1_{254304F0-AD07-4849-8BE9-399152E3E9A1}" xr6:coauthVersionLast="43" xr6:coauthVersionMax="43" xr10:uidLastSave="{00000000-0000-0000-0000-000000000000}"/>
  <bookViews>
    <workbookView xWindow="28680" yWindow="-120" windowWidth="29040" windowHeight="15840" xr2:uid="{4B2F7EA0-2DF2-4E94-8219-D6F634CCEFC8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<sst xmlns="http://schemas.openxmlformats.org/spreadsheetml/2006/main" count="971" uniqueCount="328">
  <si>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</si>
  <si>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</si>
  <si>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</si>
  <si>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</si>
  <si>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</si>
  <si>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</si>
  <si>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</si>
  <si>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</si>
  <si>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</si>
  <si>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</si>
  <si>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</si>
  <si>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</si>
  <si>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</si>
  <si>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</si>
  <si>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</si>
  <si>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</si>
  <si>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</si>
  <si>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</si>
  <si>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</si>
  <si>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</si>
  <si>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</si>
  <si>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</si>
  <si>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</si>
  <si>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</si>
  <si>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</si>
  <si>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</si>
  <si>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</si>
  <si>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</si>
  <si>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</si>
  <si>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</si>
  <si>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</si>
  <si>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</si>
  <si>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</si>
  <si>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</si>
  <si>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</si>
  <si>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</si>
  <si>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</si>
  <si>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</si>
  <si>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</si>
  <si>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</si>
  <si>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</si>
  <si>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</si>
  <si>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</si>
  <si>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</si>
  <si>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</si>
  <si>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</si>
  <si>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</si>
  <si>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</si>
  <si>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</si>
  <si>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</si>
  <si>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</si>
  <si>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</si>
  <si>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</si>
  <si>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</si>
  <si>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</si>
  <si>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06146660</t>
  </si>
  <si>
    <t>BRUYANT</t>
  </si>
  <si>
    <t>BRUYANT A ENGINS</t>
  </si>
  <si>
    <t>ENGINS</t>
  </si>
  <si>
    <t>Réseau de référence</t>
  </si>
  <si>
    <t>facultatif #</t>
  </si>
  <si>
    <t>CODE_OPERATION</t>
  </si>
  <si>
    <t>TYPO_NATIONALE</t>
  </si>
  <si>
    <t>02/08/2018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</si>
  <si>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</si>
  <si>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</si>
  <si>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</si>
  <si>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</si>
  <si>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</si>
  <si>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</si>
  <si>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</si>
  <si>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</si>
  <si>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</si>
  <si>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</si>
  <si>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</si>
  <si>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</si>
  <si>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</si>
  <si>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</si>
  <si>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</si>
  <si>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</si>
  <si>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</si>
  <si>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</si>
  <si>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</si>
  <si>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</si>
  <si>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</si>
  <si>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</si>
  <si>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</si>
  <si>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</si>
  <si>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</si>
  <si>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</si>
  <si>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</si>
  <si>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</si>
  <si>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</si>
  <si>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</si>
  <si>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</si>
  <si>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</si>
  <si>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</si>
  <si>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</si>
  <si>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</si>
  <si>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</si>
  <si>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</si>
  <si>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M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</si>
  <si>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</si>
  <si>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</si>
  <si>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</si>
  <si>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</si>
  <si>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</si>
  <si>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</si>
  <si>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</si>
  <si>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</si>
  <si>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</si>
  <si>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</si>
  <si>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</si>
  <si>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</si>
  <si>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</si>
  <si>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</si>
  <si>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</si>
  <si>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</si>
  <si>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</si>
  <si>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</si>
  <si>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</si>
  <si>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</si>
  <si>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</si>
  <si>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</si>
  <si>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</si>
  <si>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</si>
  <si>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</si>
  <si>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</si>
  <si>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</si>
  <si>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</si>
  <si>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</si>
  <si>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</si>
  <si>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</si>
  <si>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</si>
  <si>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</si>
  <si>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</si>
  <si>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</si>
  <si>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</si>
  <si>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</si>
  <si>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</si>
  <si>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</si>
  <si>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</si>
  <si>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</si>
  <si>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</si>
  <si>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</si>
  <si>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</si>
  <si>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</si>
  <si>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</si>
  <si>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</si>
  <si>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bryophytes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</si>
  <si>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</si>
  <si>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</si>
  <si>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</si>
  <si>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</si>
  <si>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</si>
  <si>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</si>
  <si>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</si>
  <si>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</si>
  <si>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</si>
  <si>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</si>
  <si>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</si>
  <si>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</si>
  <si>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</si>
  <si>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</si>
  <si>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</si>
  <si>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</si>
  <si>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</si>
  <si>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</si>
  <si>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</si>
  <si>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</si>
  <si>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</si>
  <si>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</si>
  <si>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</si>
  <si>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</si>
  <si>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Protonemura</t>
  </si>
  <si>
    <t>46</t>
  </si>
  <si>
    <t>Perlodidae</t>
  </si>
  <si>
    <t>127</t>
  </si>
  <si>
    <t>Isoperla</t>
  </si>
  <si>
    <t>140</t>
  </si>
  <si>
    <t>Perlodes</t>
  </si>
  <si>
    <t>150</t>
  </si>
  <si>
    <t>Silo</t>
  </si>
  <si>
    <t>292</t>
  </si>
  <si>
    <t>Limnephilidae</t>
  </si>
  <si>
    <t>276</t>
  </si>
  <si>
    <t>sF. Drusinae</t>
  </si>
  <si>
    <t>3120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</si>
  <si>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</si>
  <si>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</si>
  <si>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</si>
  <si>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</si>
  <si>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</si>
  <si>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</si>
  <si>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</si>
  <si>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</si>
  <si>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</si>
  <si>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</si>
  <si>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</si>
  <si>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</si>
  <si>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</si>
  <si>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</si>
  <si>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</si>
  <si>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</si>
  <si>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</si>
  <si>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</si>
  <si>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</si>
  <si>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</si>
  <si>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Habroleptoides</t>
  </si>
  <si>
    <t>485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</si>
  <si>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</si>
  <si>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</si>
  <si>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</si>
  <si>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</si>
  <si>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</si>
  <si>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</si>
  <si>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</si>
  <si>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</si>
  <si>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</si>
  <si>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</si>
  <si>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</si>
  <si>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</si>
  <si>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</si>
  <si>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</si>
  <si>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</si>
  <si>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</si>
  <si>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</si>
  <si>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</si>
  <si>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</si>
  <si>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</si>
  <si>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</si>
  <si>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</si>
  <si>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</si>
  <si>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</si>
  <si>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</si>
  <si>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</si>
  <si>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</si>
  <si>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</si>
  <si>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Gammarus</t>
  </si>
  <si>
    <t>892</t>
  </si>
  <si>
    <t>HYDRACARIENS = Hydracarina</t>
  </si>
  <si>
    <t>906</t>
  </si>
  <si>
    <t>présence</t>
  </si>
  <si>
    <t>OLIGOCHAETA</t>
  </si>
  <si>
    <t>933</t>
  </si>
  <si>
    <t>Planariidae</t>
  </si>
  <si>
    <t>1061</t>
  </si>
  <si>
    <t>NEMATHELMINTHA</t>
  </si>
  <si>
    <t>3111</t>
  </si>
  <si>
    <t>18690155900069</t>
  </si>
  <si>
    <t>AERMC</t>
  </si>
  <si>
    <t>BRUYE_2018-08-02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</si>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</sst>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3B611C8C-91A3-4E4F-ACC7-22BEF8782E22}"/>
    <cellStyle name="Normal_résultats" xfId="1" xr:uid="{82226353-8030-4EA3-AFD6-A53A8A704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0E0C-4FB7-4DBF-B8E9-9BE83345E33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C40" sqref="C40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252</v>
      </c>
      <c r="B1" s="168"/>
      <c r="C1" s="169"/>
      <c r="D1" s="169"/>
      <c r="E1" s="169"/>
      <c r="F1" s="169"/>
      <c r="G1" s="169"/>
      <c r="H1" s="169"/>
      <c r="I1" s="170" t="s">
        <v>253</v>
      </c>
      <c r="J1" s="171" t="s">
        <v>252</v>
      </c>
      <c r="K1" s="172"/>
      <c r="L1" s="169"/>
      <c r="M1" s="169"/>
      <c r="N1" s="169"/>
      <c r="O1" s="169"/>
      <c r="P1" s="173"/>
      <c r="Q1" s="174"/>
      <c r="R1" s="170" t="s">
        <v>254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255</v>
      </c>
      <c r="D5" s="187" t="s">
        <v>21</v>
      </c>
      <c r="E5" s="186" t="s">
        <v>256</v>
      </c>
      <c r="F5" s="188" t="s">
        <v>257</v>
      </c>
      <c r="G5" s="186" t="s">
        <v>258</v>
      </c>
      <c r="H5" s="188" t="s">
        <v>259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6146660</v>
      </c>
      <c r="B6" s="196" t="s">
        <v>56</v>
      </c>
      <c r="C6" s="196" t="s">
        <v>57</v>
      </c>
      <c r="D6" s="197" t="s">
        <v>63</v>
      </c>
      <c r="E6" s="198">
        <v>904883.20178819052</v>
      </c>
      <c r="F6" s="198">
        <v>6453806.0188049227</v>
      </c>
      <c r="G6" s="198">
        <v>904788.00975504832</v>
      </c>
      <c r="H6" s="199">
        <v>6453902.8837042721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260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260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261</v>
      </c>
      <c r="F10" s="226"/>
      <c r="G10" s="227"/>
      <c r="H10" s="184"/>
      <c r="I10" s="184"/>
      <c r="J10" s="221" t="s">
        <v>262</v>
      </c>
      <c r="K10" s="222" t="s">
        <v>263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264</v>
      </c>
      <c r="C12" s="232">
        <v>7.8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265</v>
      </c>
      <c r="C13" s="235">
        <v>140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266</v>
      </c>
      <c r="C14" s="235">
        <v>7.1599999999999993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267</v>
      </c>
      <c r="C15" s="240">
        <f>C13*C14</f>
        <v>1002.3999999999999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268</v>
      </c>
      <c r="C16" s="249">
        <f>+C15*0.05</f>
        <v>50.12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269</v>
      </c>
      <c r="K18" s="256" t="s">
        <v>83</v>
      </c>
      <c r="L18" s="257" t="s">
        <v>115</v>
      </c>
      <c r="M18" s="257" t="s">
        <v>262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100</v>
      </c>
      <c r="L19" s="253" t="s">
        <v>128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100</v>
      </c>
      <c r="L20" s="253" t="s">
        <v>123</v>
      </c>
      <c r="M20" s="253" t="s">
        <v>145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107</v>
      </c>
      <c r="L21" s="253" t="s">
        <v>123</v>
      </c>
      <c r="M21" s="253" t="s">
        <v>145</v>
      </c>
      <c r="N21" s="260">
        <v>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111</v>
      </c>
      <c r="L22" s="253" t="s">
        <v>133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270</v>
      </c>
      <c r="D23" s="218"/>
      <c r="E23" s="218"/>
      <c r="F23" s="266"/>
      <c r="J23" s="262" t="s">
        <v>150</v>
      </c>
      <c r="K23" s="253" t="s">
        <v>86</v>
      </c>
      <c r="L23" s="253" t="s">
        <v>133</v>
      </c>
      <c r="M23" s="253" t="s">
        <v>151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133</v>
      </c>
      <c r="M24" s="253" t="s">
        <v>151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271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128</v>
      </c>
      <c r="M25" s="253" t="s">
        <v>151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272</v>
      </c>
      <c r="D26" s="222"/>
      <c r="E26" s="222"/>
      <c r="F26" s="269"/>
      <c r="J26" s="262" t="s">
        <v>154</v>
      </c>
      <c r="K26" s="253" t="s">
        <v>98</v>
      </c>
      <c r="L26" s="253" t="s">
        <v>133</v>
      </c>
      <c r="M26" s="253" t="s">
        <v>151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256</v>
      </c>
      <c r="B27" s="268"/>
      <c r="C27" s="207" t="s">
        <v>273</v>
      </c>
      <c r="D27" s="207"/>
      <c r="E27" s="207"/>
      <c r="F27" s="269"/>
      <c r="J27" s="262" t="s">
        <v>155</v>
      </c>
      <c r="K27" s="253" t="s">
        <v>86</v>
      </c>
      <c r="L27" s="253" t="s">
        <v>128</v>
      </c>
      <c r="M27" s="253" t="s">
        <v>156</v>
      </c>
      <c r="N27" s="260">
        <v>5</v>
      </c>
      <c r="O27" s="260"/>
      <c r="P27" s="260"/>
      <c r="Q27" s="260"/>
      <c r="R27" s="261"/>
      <c r="S27" s="173"/>
    </row>
    <row r="28" spans="1:19" ht="14.25" customHeight="1">
      <c r="A28" s="267" t="s">
        <v>257</v>
      </c>
      <c r="B28" s="268"/>
      <c r="C28" s="207" t="s">
        <v>274</v>
      </c>
      <c r="D28" s="207"/>
      <c r="E28" s="207"/>
      <c r="F28" s="269"/>
      <c r="J28" s="262" t="s">
        <v>157</v>
      </c>
      <c r="K28" s="253" t="s">
        <v>96</v>
      </c>
      <c r="L28" s="253" t="s">
        <v>123</v>
      </c>
      <c r="M28" s="253" t="s">
        <v>156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258</v>
      </c>
      <c r="B29" s="268"/>
      <c r="C29" s="207" t="s">
        <v>275</v>
      </c>
      <c r="D29" s="207"/>
      <c r="E29" s="207"/>
      <c r="F29" s="269"/>
      <c r="J29" s="262" t="s">
        <v>158</v>
      </c>
      <c r="K29" s="253" t="s">
        <v>96</v>
      </c>
      <c r="L29" s="253" t="s">
        <v>133</v>
      </c>
      <c r="M29" s="253" t="s">
        <v>156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259</v>
      </c>
      <c r="B30" s="268"/>
      <c r="C30" s="207" t="s">
        <v>276</v>
      </c>
      <c r="D30" s="207"/>
      <c r="E30" s="207"/>
      <c r="F30" s="269"/>
      <c r="J30" s="270" t="s">
        <v>159</v>
      </c>
      <c r="K30" s="271" t="s">
        <v>96</v>
      </c>
      <c r="L30" s="271" t="s">
        <v>128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264</v>
      </c>
      <c r="B31" s="268"/>
      <c r="C31" s="207" t="s">
        <v>277</v>
      </c>
      <c r="D31" s="207"/>
      <c r="E31" s="211"/>
      <c r="F31" s="269"/>
    </row>
    <row r="32" spans="1:19" ht="14.25" customHeight="1">
      <c r="A32" s="267" t="s">
        <v>265</v>
      </c>
      <c r="B32" s="268"/>
      <c r="C32" s="207" t="s">
        <v>278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266</v>
      </c>
      <c r="B33" s="274"/>
      <c r="C33" s="207" t="s">
        <v>279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267</v>
      </c>
      <c r="B34" s="274"/>
      <c r="C34" s="207" t="s">
        <v>280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268</v>
      </c>
      <c r="B35" s="274"/>
      <c r="C35" s="222" t="s">
        <v>281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282</v>
      </c>
      <c r="B36" s="274"/>
      <c r="C36" s="222" t="s">
        <v>283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284</v>
      </c>
      <c r="B37" s="284"/>
      <c r="C37" s="243" t="s">
        <v>285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252</v>
      </c>
      <c r="B41" s="172"/>
      <c r="C41" s="169"/>
      <c r="D41" s="169"/>
      <c r="E41" s="169"/>
      <c r="F41" s="169"/>
      <c r="G41" s="170" t="s">
        <v>286</v>
      </c>
      <c r="H41" s="171" t="s">
        <v>252</v>
      </c>
      <c r="I41" s="172"/>
      <c r="J41" s="169"/>
      <c r="K41" s="169"/>
      <c r="L41" s="169"/>
      <c r="M41" s="169"/>
      <c r="Q41" s="170" t="s">
        <v>287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288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289</v>
      </c>
      <c r="B47" s="299"/>
      <c r="C47" s="299"/>
      <c r="D47" s="299"/>
      <c r="E47" s="299"/>
      <c r="F47" s="299"/>
      <c r="G47" s="300"/>
      <c r="H47" s="301" t="s">
        <v>290</v>
      </c>
      <c r="I47" s="302" t="s">
        <v>291</v>
      </c>
      <c r="J47" s="303"/>
      <c r="K47" s="302" t="s">
        <v>292</v>
      </c>
      <c r="L47" s="303"/>
      <c r="M47" s="302" t="s">
        <v>293</v>
      </c>
      <c r="N47" s="303"/>
      <c r="O47" s="302" t="s">
        <v>294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295</v>
      </c>
      <c r="B49" s="311" t="s">
        <v>296</v>
      </c>
      <c r="C49" s="312" t="s">
        <v>84</v>
      </c>
      <c r="D49" s="313" t="s">
        <v>297</v>
      </c>
      <c r="E49" s="314" t="s">
        <v>298</v>
      </c>
      <c r="F49" s="314" t="s">
        <v>299</v>
      </c>
      <c r="G49" s="314" t="s">
        <v>300</v>
      </c>
      <c r="H49" s="315"/>
      <c r="I49" s="310" t="s">
        <v>301</v>
      </c>
      <c r="J49" s="310" t="s">
        <v>302</v>
      </c>
      <c r="K49" s="316" t="s">
        <v>301</v>
      </c>
      <c r="L49" s="317" t="s">
        <v>302</v>
      </c>
      <c r="M49" s="316" t="s">
        <v>301</v>
      </c>
      <c r="N49" s="317" t="s">
        <v>302</v>
      </c>
      <c r="O49" s="316" t="s">
        <v>301</v>
      </c>
      <c r="P49" s="317" t="s">
        <v>302</v>
      </c>
      <c r="Q49" s="318" t="s">
        <v>303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304</v>
      </c>
      <c r="B51" s="329" t="s">
        <v>304</v>
      </c>
      <c r="C51" s="330" t="s">
        <v>86</v>
      </c>
      <c r="D51" s="331">
        <v>11</v>
      </c>
      <c r="E51" s="331">
        <v>25</v>
      </c>
      <c r="F51" s="332" t="s">
        <v>87</v>
      </c>
      <c r="G51" s="333"/>
      <c r="H51" s="324"/>
      <c r="I51" s="333"/>
      <c r="J51" s="333"/>
      <c r="K51" s="334" t="s">
        <v>150</v>
      </c>
      <c r="L51" s="335">
        <v>3</v>
      </c>
      <c r="M51" s="334" t="s">
        <v>155</v>
      </c>
      <c r="N51" s="335">
        <v>2</v>
      </c>
      <c r="O51" s="334"/>
      <c r="P51" s="335">
        <v>1</v>
      </c>
      <c r="Q51" s="333">
        <v>2</v>
      </c>
    </row>
    <row r="52" spans="1:256">
      <c r="A52" s="336" t="s">
        <v>305</v>
      </c>
      <c r="B52" s="337" t="s">
        <v>306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307</v>
      </c>
      <c r="B53" s="337" t="s">
        <v>308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309</v>
      </c>
      <c r="B54" s="337" t="s">
        <v>310</v>
      </c>
      <c r="C54" s="344" t="s">
        <v>94</v>
      </c>
      <c r="D54" s="339">
        <v>8</v>
      </c>
      <c r="E54" s="339"/>
      <c r="F54" s="340"/>
      <c r="G54" s="341"/>
      <c r="H54" s="324"/>
      <c r="I54" s="341"/>
      <c r="J54" s="341"/>
      <c r="K54" s="342"/>
      <c r="L54" s="343"/>
      <c r="M54" s="342"/>
      <c r="N54" s="343"/>
      <c r="O54" s="342"/>
      <c r="P54" s="343"/>
      <c r="Q54" s="341">
        <v>0</v>
      </c>
    </row>
    <row r="55" spans="1:256" ht="33.75">
      <c r="A55" s="336" t="s">
        <v>311</v>
      </c>
      <c r="B55" s="337" t="s">
        <v>312</v>
      </c>
      <c r="C55" s="344" t="s">
        <v>96</v>
      </c>
      <c r="D55" s="339">
        <v>7</v>
      </c>
      <c r="E55" s="339">
        <v>55</v>
      </c>
      <c r="F55" s="340" t="s">
        <v>87</v>
      </c>
      <c r="G55" s="341"/>
      <c r="H55" s="324"/>
      <c r="I55" s="341"/>
      <c r="J55" s="341"/>
      <c r="K55" s="342" t="s">
        <v>313</v>
      </c>
      <c r="L55" s="343">
        <v>3</v>
      </c>
      <c r="M55" s="342" t="s">
        <v>314</v>
      </c>
      <c r="N55" s="343">
        <v>2</v>
      </c>
      <c r="O55" s="342" t="s">
        <v>157</v>
      </c>
      <c r="P55" s="343">
        <v>1</v>
      </c>
      <c r="Q55" s="341">
        <v>5</v>
      </c>
    </row>
    <row r="56" spans="1:256" ht="33.75">
      <c r="A56" s="336" t="s">
        <v>315</v>
      </c>
      <c r="B56" s="337" t="s">
        <v>316</v>
      </c>
      <c r="C56" s="344" t="s">
        <v>98</v>
      </c>
      <c r="D56" s="339">
        <v>6</v>
      </c>
      <c r="E56" s="339">
        <v>15</v>
      </c>
      <c r="F56" s="340" t="s">
        <v>87</v>
      </c>
      <c r="G56" s="341"/>
      <c r="H56" s="324"/>
      <c r="I56" s="341"/>
      <c r="J56" s="341"/>
      <c r="K56" s="342" t="s">
        <v>154</v>
      </c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317</v>
      </c>
      <c r="B57" s="337" t="s">
        <v>318</v>
      </c>
      <c r="C57" s="338" t="s">
        <v>100</v>
      </c>
      <c r="D57" s="339">
        <v>5</v>
      </c>
      <c r="E57" s="339">
        <v>2</v>
      </c>
      <c r="F57" s="340" t="s">
        <v>101</v>
      </c>
      <c r="G57" s="341"/>
      <c r="H57" s="324"/>
      <c r="I57" s="341"/>
      <c r="J57" s="341"/>
      <c r="K57" s="342"/>
      <c r="L57" s="343"/>
      <c r="M57" s="342" t="s">
        <v>144</v>
      </c>
      <c r="N57" s="343">
        <v>2</v>
      </c>
      <c r="O57" s="342" t="s">
        <v>146</v>
      </c>
      <c r="P57" s="343">
        <v>1</v>
      </c>
      <c r="Q57" s="341">
        <v>2</v>
      </c>
    </row>
    <row r="58" spans="1:256" ht="22.5">
      <c r="A58" s="336" t="s">
        <v>319</v>
      </c>
      <c r="B58" s="337" t="s">
        <v>320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321</v>
      </c>
      <c r="B59" s="337" t="s">
        <v>322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323</v>
      </c>
      <c r="B60" s="337" t="s">
        <v>324</v>
      </c>
      <c r="C60" s="338" t="s">
        <v>107</v>
      </c>
      <c r="D60" s="339">
        <v>2</v>
      </c>
      <c r="E60" s="339">
        <v>1</v>
      </c>
      <c r="F60" s="340" t="s">
        <v>101</v>
      </c>
      <c r="G60" s="341"/>
      <c r="H60" s="324"/>
      <c r="I60" s="341"/>
      <c r="J60" s="341"/>
      <c r="K60" s="342"/>
      <c r="L60" s="343"/>
      <c r="M60" s="342"/>
      <c r="N60" s="343"/>
      <c r="O60" s="342" t="s">
        <v>147</v>
      </c>
      <c r="P60" s="343">
        <v>1</v>
      </c>
      <c r="Q60" s="341">
        <v>1</v>
      </c>
    </row>
    <row r="61" spans="1:256">
      <c r="A61" s="336" t="s">
        <v>325</v>
      </c>
      <c r="B61" s="337" t="s">
        <v>325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326</v>
      </c>
      <c r="B62" s="346" t="s">
        <v>327</v>
      </c>
      <c r="C62" s="347" t="s">
        <v>111</v>
      </c>
      <c r="D62" s="348">
        <v>0</v>
      </c>
      <c r="E62" s="348">
        <v>2</v>
      </c>
      <c r="F62" s="349" t="s">
        <v>101</v>
      </c>
      <c r="G62" s="350"/>
      <c r="H62" s="324"/>
      <c r="I62" s="350"/>
      <c r="J62" s="350"/>
      <c r="K62" s="351" t="s">
        <v>148</v>
      </c>
      <c r="L62" s="352">
        <v>3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303</v>
      </c>
      <c r="I63" s="354">
        <v>0</v>
      </c>
      <c r="J63" s="355"/>
      <c r="K63" s="354">
        <v>5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9BF351B-E2DB-4ED2-8171-A2D7AC75CD82}">
      <formula1>0</formula1>
      <formula2>50</formula2>
    </dataValidation>
    <dataValidation type="date" allowBlank="1" showErrorMessage="1" errorTitle="Date du prélèvement (jj/mm/aaaa)" sqref="D6:H6" xr:uid="{B9FCC5FB-9B8F-44E9-92C4-118908CA133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4F7B-672A-41BB-AE47-F62EB3852E7C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14.25">
      <c r="A23" s="31" t="s">
        <v>249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38153</v>
      </c>
      <c r="G23" s="32">
        <v>904779</v>
      </c>
      <c r="H23" s="32">
        <v>6453933</v>
      </c>
      <c r="I23" s="32">
        <v>917</v>
      </c>
      <c r="J23" s="32" t="s">
        <v>59</v>
      </c>
      <c r="K23" s="31">
        <v>904883.20178819052</v>
      </c>
      <c r="L23" s="31">
        <v>6453806.0188049227</v>
      </c>
      <c r="M23" s="31">
        <v>904788.00975504832</v>
      </c>
      <c r="N23" s="31">
        <v>6453902.8837042721</v>
      </c>
      <c r="O23" s="32">
        <v>7.8</v>
      </c>
      <c r="P23" s="32">
        <v>140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250</v>
      </c>
      <c r="B26" s="39" t="s">
        <v>251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7.1599999999999993</v>
      </c>
      <c r="F39" s="87" t="s">
        <v>85</v>
      </c>
      <c r="G39" s="88" t="s">
        <v>86</v>
      </c>
      <c r="H39" s="89">
        <v>25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/>
      <c r="I42" s="89"/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55</v>
      </c>
      <c r="I43" s="89" t="s">
        <v>87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97</v>
      </c>
      <c r="G44" s="88" t="s">
        <v>98</v>
      </c>
      <c r="H44" s="92">
        <v>15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99</v>
      </c>
      <c r="G45" s="88" t="s">
        <v>100</v>
      </c>
      <c r="H45" s="92">
        <v>2</v>
      </c>
      <c r="I45" s="89" t="s">
        <v>101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101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2</v>
      </c>
      <c r="I50" s="89" t="s">
        <v>101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100</v>
      </c>
      <c r="E66" s="89" t="s">
        <v>128</v>
      </c>
      <c r="F66" s="89" t="s">
        <v>145</v>
      </c>
      <c r="G66" s="89">
        <v>10</v>
      </c>
      <c r="H66" s="89"/>
      <c r="I66" s="89"/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100</v>
      </c>
      <c r="E67" s="89" t="s">
        <v>123</v>
      </c>
      <c r="F67" s="89" t="s">
        <v>145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107</v>
      </c>
      <c r="E68" s="89" t="s">
        <v>123</v>
      </c>
      <c r="F68" s="89" t="s">
        <v>145</v>
      </c>
      <c r="G68" s="92">
        <v>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111</v>
      </c>
      <c r="E69" s="89" t="s">
        <v>133</v>
      </c>
      <c r="F69" s="89" t="s">
        <v>145</v>
      </c>
      <c r="G69" s="92">
        <v>10</v>
      </c>
      <c r="H69" s="89"/>
      <c r="I69" s="89">
        <v>0</v>
      </c>
      <c r="J69" s="92" t="s">
        <v>149</v>
      </c>
      <c r="K69" s="89">
        <v>1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86</v>
      </c>
      <c r="E70" s="89" t="s">
        <v>133</v>
      </c>
      <c r="F70" s="89" t="s">
        <v>151</v>
      </c>
      <c r="G70" s="92">
        <v>10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133</v>
      </c>
      <c r="F71" s="89" t="s">
        <v>151</v>
      </c>
      <c r="G71" s="92">
        <v>15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128</v>
      </c>
      <c r="F72" s="89" t="s">
        <v>151</v>
      </c>
      <c r="G72" s="92">
        <v>15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98</v>
      </c>
      <c r="E73" s="89" t="s">
        <v>133</v>
      </c>
      <c r="F73" s="89" t="s">
        <v>151</v>
      </c>
      <c r="G73" s="92">
        <v>10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86</v>
      </c>
      <c r="E74" s="89" t="s">
        <v>128</v>
      </c>
      <c r="F74" s="89" t="s">
        <v>156</v>
      </c>
      <c r="G74" s="92">
        <v>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123</v>
      </c>
      <c r="F75" s="89" t="s">
        <v>156</v>
      </c>
      <c r="G75" s="92">
        <v>15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133</v>
      </c>
      <c r="F76" s="89" t="s">
        <v>156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128</v>
      </c>
      <c r="F77" s="89" t="s">
        <v>156</v>
      </c>
      <c r="G77" s="92">
        <v>10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4</v>
      </c>
      <c r="F89" s="92"/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2</v>
      </c>
      <c r="F90" s="92">
        <v>86</v>
      </c>
      <c r="G90" s="92">
        <v>99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>
        <v>41</v>
      </c>
      <c r="G91" s="92">
        <v>13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>
        <v>10</v>
      </c>
      <c r="G92" s="92">
        <v>8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2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3</v>
      </c>
      <c r="F95" s="92">
        <v>1</v>
      </c>
      <c r="G95" s="92">
        <v>5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6</v>
      </c>
      <c r="F96" s="92">
        <v>3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6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9</v>
      </c>
      <c r="F98" s="92">
        <v>3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2</v>
      </c>
      <c r="F99" s="92">
        <v>6</v>
      </c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51</v>
      </c>
      <c r="F100" s="92">
        <v>4</v>
      </c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7</v>
      </c>
      <c r="F101" s="92">
        <v>91</v>
      </c>
      <c r="G101" s="92">
        <v>49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7</v>
      </c>
      <c r="F102" s="92">
        <v>31</v>
      </c>
      <c r="G102" s="92">
        <v>8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6</v>
      </c>
      <c r="F103" s="92">
        <v>2</v>
      </c>
      <c r="G103" s="92">
        <v>3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2</v>
      </c>
      <c r="F104" s="92">
        <v>9</v>
      </c>
      <c r="G104" s="92">
        <v>20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>
        <v>3</v>
      </c>
      <c r="G105" s="92">
        <v>11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2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>
        <v>9</v>
      </c>
      <c r="G109" s="92">
        <v>5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7</v>
      </c>
      <c r="F110" s="92">
        <v>3</v>
      </c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29</v>
      </c>
      <c r="F111" s="92">
        <v>10</v>
      </c>
      <c r="G111" s="92">
        <v>4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>
        <v>6</v>
      </c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5</v>
      </c>
      <c r="F113" s="92">
        <v>2</v>
      </c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51</v>
      </c>
      <c r="F114" s="92">
        <v>34</v>
      </c>
      <c r="G114" s="92">
        <v>16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98</v>
      </c>
      <c r="F116" s="92">
        <v>278</v>
      </c>
      <c r="G116" s="92">
        <v>380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3</v>
      </c>
      <c r="F117" s="92">
        <v>4</v>
      </c>
      <c r="G117" s="92">
        <v>5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16</v>
      </c>
      <c r="F118" s="92">
        <v>1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1</v>
      </c>
      <c r="F119" s="92">
        <v>2</v>
      </c>
      <c r="G119" s="92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3</v>
      </c>
      <c r="F120" s="92">
        <v>69</v>
      </c>
      <c r="G120" s="92">
        <v>96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/>
      <c r="F121" s="92">
        <v>1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377</v>
      </c>
      <c r="F122" s="92">
        <v>264</v>
      </c>
      <c r="G122" s="92">
        <v>105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 t="s">
        <v>242</v>
      </c>
      <c r="F123" s="92" t="s">
        <v>242</v>
      </c>
      <c r="G123" s="92" t="s">
        <v>242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37</v>
      </c>
      <c r="F124" s="92">
        <v>18</v>
      </c>
      <c r="G124" s="92">
        <v>10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2</v>
      </c>
      <c r="F125" s="92">
        <v>45</v>
      </c>
      <c r="G125" s="92">
        <v>52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 t="s">
        <v>242</v>
      </c>
      <c r="F126" s="92" t="s">
        <v>242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7FCA023-04F4-4402-B7D9-3F7B6AAC3EAA}">
      <formula1>$T$2:$T$3</formula1>
    </dataValidation>
    <dataValidation type="list" allowBlank="1" showErrorMessage="1" errorTitle="Bocal de regroupement" sqref="F78" xr:uid="{479E0F88-ABA4-4C78-AEE2-F386A0537749}">
      <formula1>#REF!</formula1>
    </dataValidation>
    <dataValidation type="list" allowBlank="1" showErrorMessage="1" errorTitle="Abondance végétation de 0 à 5" sqref="K78" xr:uid="{3B00F0FA-6665-4459-8BCD-D72483124669}">
      <formula1>#REF!</formula1>
    </dataValidation>
    <dataValidation type="list" allowBlank="1" showErrorMessage="1" errorTitle="Intensité du comatage de 0 à 5" sqref="H78" xr:uid="{10113EE2-3376-4769-A319-6D3319A89EE3}">
      <formula1>#REF!</formula1>
    </dataValidation>
    <dataValidation type="list" allowBlank="1" showErrorMessage="1" errorTitle="Codage SANDRE svp" sqref="E78" xr:uid="{F4449BF7-55D9-4A47-B1F7-C67029ECF607}">
      <formula1>#REF!</formula1>
    </dataValidation>
    <dataValidation type="list" allowBlank="1" showInputMessage="1" showErrorMessage="1" sqref="D78 IV67:IV78" xr:uid="{A8903BF5-5CEF-4CC8-8597-918C310F1CF2}">
      <formula1>#REF!</formula1>
    </dataValidation>
    <dataValidation type="list" allowBlank="1" errorTitle="Codage SANDRE svp" sqref="E66:E77" xr:uid="{C32F51E2-A2A0-47E6-96DC-1407D73F4AD6}">
      <formula1>"N1, N3, N5 , N6"</formula1>
    </dataValidation>
    <dataValidation type="list" allowBlank="1" showInputMessage="1" sqref="D67:D77" xr:uid="{9617EFFF-5864-4ACC-A4E4-BC0EB14CBEF1}">
      <formula1>"S1, S2, S3, S9, S10, S11, S18, S24, S25, S28, S29, S30"</formula1>
    </dataValidation>
    <dataValidation allowBlank="1" showErrorMessage="1" errorTitle="Altitude en mètres" sqref="K23:N23" xr:uid="{E0B0168E-7434-49FA-869F-1610B419BD4C}"/>
    <dataValidation type="list" allowBlank="1" errorTitle="Bocal de regroupement" sqref="F66:F77" xr:uid="{B11B6C0A-1E98-4617-8379-D4E44E0E26A9}">
      <formula1>"PhA , PhB, PhC"</formula1>
    </dataValidation>
    <dataValidation type="list" allowBlank="1" errorTitle="Intensité du comatage de 0 à 5" sqref="H66:H77" xr:uid="{03F0692E-3FC3-4911-AE81-AA76553F2EAA}">
      <formula1>"0, 1, 2, 3, 4, 5"</formula1>
    </dataValidation>
    <dataValidation type="list" allowBlank="1" errorTitle="Stabilité ou non du substrat" sqref="I66:I77" xr:uid="{93CB3AEA-408D-4376-B7F3-A6359A2628FF}">
      <formula1>"stable , moyennement stable , instable"</formula1>
    </dataValidation>
    <dataValidation type="list" allowBlank="1" errorTitle="Abondance végétation de 0 à 5" sqref="K66:K77" xr:uid="{66F92304-DAED-414F-8257-D66326F4CB43}">
      <formula1>"0, 1, 2, 3, 4, 5"</formula1>
    </dataValidation>
    <dataValidation type="list" allowBlank="1" errorTitle="Choisir une des 4 catégories" error="Vous devez indiquer une des 4 catégories de la liste déroulante" sqref="I39:I50" xr:uid="{404445B6-BEBC-4D70-A45E-6B03E9977244}">
      <formula1>"D, M, MNR, P"</formula1>
    </dataValidation>
    <dataValidation type="list" allowBlank="1" sqref="D66" xr:uid="{F9A39BBA-92E6-4DE2-98FD-6395CBD0E3A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99EF12F-833C-4B08-AC38-27FD72AC60D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0556243-E2D9-4CF7-8A40-005045D8258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BC375AA-7647-4D7F-AEBA-8C80BFDB618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2E9CC91-9E36-4E91-AA65-2CE2F6BD4ACE}">
      <formula1>1</formula1>
      <formula2>3</formula2>
    </dataValidation>
    <dataValidation allowBlank="1" showErrorMessage="1" promptTitle="ATTENTION" prompt="en Lambert II étendu" sqref="G23 E27:E28" xr:uid="{D6231428-E9CF-43F6-903A-A2CF1F6C0D74}"/>
    <dataValidation type="textLength" allowBlank="1" showInputMessage="1" showErrorMessage="1" sqref="A41:E41 IS42:IV42" xr:uid="{ECFF4D65-98B5-4E77-8F61-AE0EB99A0A46}">
      <formula1>0</formula1>
      <formula2>50</formula2>
    </dataValidation>
    <dataValidation type="whole" allowBlank="1" showErrorMessage="1" errorTitle="Altitude en mètres" sqref="I23:I28" xr:uid="{B1702F57-4856-4A34-BBDC-38E3773240DA}">
      <formula1>0</formula1>
      <formula2>4000</formula2>
    </dataValidation>
    <dataValidation type="decimal" allowBlank="1" showErrorMessage="1" errorTitle="Recouvrement en % de 0 à 100" sqref="H39:H50" xr:uid="{BA671836-DB58-4990-9D27-034BFDF8A777}">
      <formula1>0</formula1>
      <formula2>100</formula2>
    </dataValidation>
    <dataValidation type="textLength" operator="equal" allowBlank="1" showErrorMessage="1" errorTitle="Code INSEE selon le type 00000" sqref="F23" xr:uid="{03681972-F071-4E07-9347-6655500C0343}">
      <formula1>5</formula1>
      <formula2>0</formula2>
    </dataValidation>
    <dataValidation type="date" allowBlank="1" showErrorMessage="1" errorTitle="Date du prélèvement (jj/mm/aaaa)" sqref="IV40" xr:uid="{88CAF7E8-9DEC-4162-999F-6A1397EA021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2019-04-10T14:27:31Z</dcterms:created>
  <dcterms:modified xsi:type="dcterms:W3CDTF">2019-04-10T14:28:19Z</dcterms:modified>
</cp:coreProperties>
</file>