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80" windowWidth="20370" windowHeight="671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workbook>
</file>

<file path=xl/sharedStrings.xml><?xml version="1.0" encoding="utf-8"?>
<sst xmlns="http://schemas.openxmlformats.org/spreadsheetml/2006/main" count="35375" uniqueCount="17780">
  <si>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</si>
  <si>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</si>
  <si>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</si>
  <si>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</si>
  <si>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</si>
  <si>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</si>
  <si>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</si>
  <si>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</si>
  <si>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</si>
  <si>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</si>
  <si>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</si>
  <si>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</si>
  <si>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</si>
  <si>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</si>
  <si>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</si>
  <si>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</si>
  <si>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</si>
  <si>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</si>
  <si>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</si>
  <si>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</si>
  <si>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</si>
  <si>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</si>
  <si>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</si>
  <si>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</si>
  <si>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</si>
  <si>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</si>
  <si>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</si>
  <si>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</si>
  <si>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</si>
  <si>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</si>
  <si>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</si>
  <si>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</si>
  <si>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</si>
  <si>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</si>
  <si>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</si>
  <si>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</si>
  <si>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</si>
  <si>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</si>
  <si>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</si>
  <si>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</si>
  <si>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</si>
  <si>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</si>
  <si>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</si>
  <si>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</si>
  <si>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</si>
  <si>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</si>
  <si>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</si>
  <si>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</si>
  <si>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</si>
  <si>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</si>
  <si>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</si>
  <si>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</si>
  <si>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</si>
  <si>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</si>
  <si>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</si>
  <si>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</si>
  <si>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</si>
  <si>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</si>
  <si>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</si>
  <si>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</si>
  <si>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</si>
  <si>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</si>
  <si>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</si>
  <si>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</si>
  <si>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</si>
  <si>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</si>
  <si>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</si>
  <si>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</si>
  <si>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</si>
  <si>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</si>
  <si>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</si>
  <si>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</si>
  <si>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</si>
  <si>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</si>
  <si>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</si>
  <si>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</si>
  <si>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</si>
  <si>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</si>
  <si>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</si>
  <si>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</si>
  <si>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</si>
  <si>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</si>
  <si>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</si>
  <si>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</si>
  <si>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</si>
  <si>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</si>
  <si>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</si>
  <si>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</si>
  <si>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</si>
  <si>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</si>
  <si>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</si>
  <si>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</si>
  <si>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</si>
  <si>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</si>
  <si>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</si>
  <si>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</si>
  <si>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</si>
  <si>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</si>
  <si>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</si>
  <si>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</si>
  <si>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</si>
  <si>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</si>
  <si>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</si>
  <si>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</si>
  <si>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</si>
  <si>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</si>
  <si>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</si>
  <si>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</si>
  <si>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</si>
  <si>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</si>
  <si>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</si>
  <si>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</si>
  <si>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</si>
  <si>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</si>
  <si>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</si>
  <si>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</si>
  <si>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</si>
  <si>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</si>
  <si>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</si>
  <si>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</si>
  <si>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</si>
  <si>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</si>
  <si>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</si>
  <si>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</si>
  <si>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</si>
  <si>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</si>
  <si>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</si>
  <si>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</si>
  <si>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</si>
  <si>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</si>
  <si>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</si>
  <si>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</si>
  <si>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</si>
  <si>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</si>
  <si>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</si>
  <si>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</si>
  <si>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</si>
  <si>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</si>
  <si>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</si>
  <si>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</si>
  <si>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</si>
  <si>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</si>
  <si>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</si>
  <si>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</si>
  <si>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</si>
  <si>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</si>
  <si>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</si>
  <si>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</si>
  <si>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</si>
  <si>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</si>
  <si>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</si>
  <si>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</si>
  <si>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</si>
  <si>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</si>
  <si>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</si>
  <si>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</si>
  <si>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</si>
  <si>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</si>
  <si>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</si>
  <si>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</si>
  <si>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</si>
  <si>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</si>
  <si>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</si>
  <si>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</si>
  <si>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</si>
  <si>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</si>
  <si>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</si>
  <si>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</si>
  <si>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</si>
  <si>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</si>
  <si>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</si>
  <si>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</si>
  <si>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</si>
  <si>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</si>
  <si>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</si>
  <si>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</si>
  <si>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</si>
  <si>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</si>
  <si>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</si>
  <si>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</si>
  <si>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</si>
  <si>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</si>
  <si>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</si>
  <si>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</si>
  <si>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</si>
  <si>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</si>
  <si>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</si>
  <si>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</si>
  <si>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</si>
  <si>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</si>
  <si>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</si>
  <si>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</si>
  <si>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</si>
  <si>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</si>
  <si>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</si>
  <si>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</si>
  <si>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</si>
  <si>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</si>
  <si>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</si>
  <si>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</si>
  <si>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</si>
  <si>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</si>
  <si>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</si>
  <si>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</si>
  <si>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</si>
  <si>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</si>
  <si>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</si>
  <si>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</si>
  <si>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</si>
  <si>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</si>
  <si>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</si>
  <si>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</si>
  <si>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</si>
  <si>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</si>
  <si>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</si>
  <si>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</si>
  <si>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</si>
  <si>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</si>
  <si>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</si>
  <si>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</si>
  <si>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</si>
  <si>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</si>
  <si>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</si>
  <si>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</si>
  <si>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</si>
  <si>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</si>
  <si>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</si>
  <si>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</si>
  <si>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</si>
  <si>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</si>
  <si>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</si>
  <si>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</si>
  <si>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</si>
  <si>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</si>
  <si>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</si>
  <si>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</si>
  <si>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</si>
  <si>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</si>
  <si>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</si>
  <si>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</si>
  <si>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</si>
  <si>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</si>
  <si>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</si>
  <si>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</si>
  <si>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</si>
  <si>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</si>
  <si>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</si>
  <si>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</si>
  <si>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</si>
  <si>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</si>
  <si>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</si>
  <si>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</si>
  <si>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</si>
  <si>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</si>
  <si>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</si>
  <si>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</si>
  <si>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</si>
  <si>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</si>
  <si>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</si>
  <si>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</si>
  <si>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</si>
  <si>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</si>
  <si>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</si>
  <si>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</si>
  <si>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</si>
  <si>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</si>
  <si>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</si>
  <si>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</si>
  <si>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</si>
  <si>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</si>
  <si>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</si>
  <si>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</si>
  <si>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</si>
  <si>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</si>
  <si>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</si>
  <si>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</si>
  <si>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</si>
  <si>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</si>
  <si>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</si>
  <si>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</si>
  <si>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</si>
  <si>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</si>
  <si>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</si>
  <si>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</si>
  <si>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</si>
  <si>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</si>
  <si>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</si>
  <si>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</si>
  <si>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</si>
  <si>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</si>
  <si>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</si>
  <si>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</si>
  <si>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</si>
  <si>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</si>
  <si>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</si>
  <si>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</si>
  <si>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</si>
  <si>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</si>
  <si>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</si>
  <si>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</si>
  <si>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</si>
  <si>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</si>
  <si>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</si>
  <si>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</si>
  <si>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</si>
  <si>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</si>
  <si>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</si>
  <si>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</si>
  <si>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</si>
  <si>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</si>
  <si>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</si>
  <si>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</si>
  <si>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</si>
  <si>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</si>
  <si>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</si>
  <si>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</si>
  <si>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</si>
  <si>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</si>
  <si>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</si>
  <si>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</si>
  <si>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</si>
  <si>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</si>
  <si>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</si>
  <si>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</si>
  <si>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</si>
  <si>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</si>
  <si>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</si>
  <si>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</si>
  <si>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</si>
  <si>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</si>
  <si>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</si>
  <si>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</si>
  <si>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</si>
  <si>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</si>
  <si>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</si>
  <si>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</si>
  <si>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</si>
  <si>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</si>
  <si>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</si>
  <si>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</si>
  <si>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</si>
  <si>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</si>
  <si>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</si>
  <si>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</si>
  <si>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</si>
  <si>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</si>
  <si>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</si>
  <si>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</si>
  <si>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</si>
  <si>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</si>
  <si>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</si>
  <si>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</si>
  <si>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</si>
  <si>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</si>
  <si>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</si>
  <si>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</si>
  <si>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</si>
  <si>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</si>
  <si>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</si>
  <si>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</si>
  <si>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</si>
  <si>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</si>
  <si>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</si>
  <si>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</si>
  <si>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</si>
  <si>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</si>
  <si>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</si>
  <si>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</si>
  <si>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</si>
  <si>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</si>
  <si>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</si>
  <si>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</si>
  <si>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</si>
  <si>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</si>
  <si>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</si>
  <si>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</si>
  <si>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</si>
  <si>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</si>
  <si>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</si>
  <si>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</si>
  <si>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</si>
  <si>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</si>
  <si>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</si>
  <si>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</si>
  <si>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</si>
  <si>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</si>
  <si>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</si>
  <si>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</si>
  <si>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</si>
  <si>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</si>
  <si>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</si>
  <si>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</si>
  <si>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</si>
  <si>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</si>
  <si>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</si>
  <si>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</si>
  <si>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</si>
  <si>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</si>
  <si>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</si>
  <si>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</si>
  <si>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</si>
  <si>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</si>
  <si>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</si>
  <si>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</si>
  <si>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</si>
  <si>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</si>
  <si>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</si>
  <si>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</si>
  <si>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</si>
  <si>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</si>
  <si>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</si>
  <si>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</si>
  <si>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</si>
  <si>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</si>
  <si>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</si>
  <si>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</si>
  <si>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</si>
  <si>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</si>
  <si>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</si>
  <si>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</si>
  <si>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</si>
  <si>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</si>
  <si>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</si>
  <si>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</si>
  <si>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</si>
  <si>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</si>
  <si>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</si>
  <si>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</si>
  <si>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</si>
  <si>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</si>
  <si>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</si>
  <si>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</si>
  <si>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</si>
  <si>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</si>
  <si>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</si>
  <si>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</si>
  <si>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</si>
  <si>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</si>
  <si>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</si>
  <si>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</si>
  <si>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</si>
  <si>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</si>
  <si>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</si>
  <si>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</si>
  <si>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</si>
  <si>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</si>
  <si>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</si>
  <si>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</si>
  <si>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</si>
  <si>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</si>
  <si>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</si>
  <si>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</si>
  <si>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</si>
  <si>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</si>
  <si>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</si>
  <si>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</si>
  <si>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</si>
  <si>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</si>
  <si>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</si>
  <si>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</si>
  <si>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</si>
  <si>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</si>
  <si>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</si>
  <si>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</si>
  <si>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</si>
  <si>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</si>
  <si>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</si>
  <si>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</si>
  <si>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</si>
  <si>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</si>
  <si>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</si>
  <si>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</si>
  <si>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</si>
  <si>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</si>
  <si>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</si>
  <si>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</si>
  <si>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</si>
  <si>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</si>
  <si>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</si>
  <si>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</si>
  <si>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</si>
  <si>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</si>
  <si>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</si>
  <si>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</si>
  <si>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</si>
  <si>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</si>
  <si>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</si>
  <si>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</si>
  <si>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</si>
  <si>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</si>
  <si>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</si>
  <si>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</si>
  <si>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</si>
  <si>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</si>
  <si>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</si>
  <si>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</si>
  <si>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</si>
  <si>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</si>
  <si>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</si>
  <si>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</si>
  <si>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</si>
  <si>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</si>
  <si>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</si>
  <si>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</si>
  <si>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</si>
  <si>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</si>
  <si>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</si>
  <si>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</si>
  <si>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</si>
  <si>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</si>
  <si>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</si>
  <si>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</si>
  <si>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</si>
  <si>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</si>
  <si>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</si>
  <si>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</si>
  <si>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</si>
  <si>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</si>
  <si>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</si>
  <si>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</si>
  <si>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</si>
  <si>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</si>
  <si>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</si>
  <si>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</si>
  <si>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</si>
  <si>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</si>
  <si>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</si>
  <si>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</si>
  <si>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</si>
  <si>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</si>
  <si>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</si>
  <si>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</si>
  <si>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</si>
  <si>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</si>
  <si>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</si>
  <si>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</si>
  <si>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</si>
  <si>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</si>
  <si>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</si>
  <si>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</si>
  <si>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</si>
  <si>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</si>
  <si>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</si>
  <si>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</si>
  <si>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</si>
  <si>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</si>
  <si>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</si>
  <si>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</si>
  <si>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</si>
  <si>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</si>
  <si>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</si>
  <si>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</si>
  <si>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</si>
  <si>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</si>
  <si>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</si>
  <si>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</si>
  <si>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</si>
  <si>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</si>
  <si>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</si>
  <si>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</si>
  <si>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</si>
  <si>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</si>
  <si>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</si>
  <si>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</si>
  <si>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</si>
  <si>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</si>
  <si>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</si>
  <si>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</si>
  <si>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</si>
  <si>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</si>
  <si>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</si>
  <si>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</si>
  <si>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</si>
  <si>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</si>
  <si>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</si>
  <si>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</si>
  <si>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</si>
  <si>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</si>
  <si>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</si>
  <si>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</si>
  <si>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</si>
  <si>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</si>
  <si>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</si>
  <si>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</si>
  <si>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</si>
  <si>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</si>
  <si>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</si>
  <si>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</si>
  <si>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</si>
  <si>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</si>
  <si>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</si>
  <si>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</si>
  <si>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</si>
  <si>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</si>
  <si>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</si>
  <si>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</si>
  <si>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</si>
  <si>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</si>
  <si>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</si>
  <si>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</si>
  <si>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</si>
  <si>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</si>
  <si>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</si>
  <si>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</si>
  <si>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</si>
  <si>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</si>
  <si>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</si>
  <si>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</si>
  <si>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</si>
  <si>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</si>
  <si>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</si>
  <si>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</si>
  <si>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</si>
  <si>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</si>
  <si>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</si>
  <si>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</si>
  <si>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</si>
  <si>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</si>
  <si>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</si>
  <si>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</si>
  <si>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</si>
  <si>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</si>
  <si>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</si>
  <si>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</si>
  <si>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</si>
  <si>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</si>
  <si>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</si>
  <si>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</si>
  <si>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</si>
  <si>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</si>
  <si>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</si>
  <si>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</si>
  <si>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</si>
  <si>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</si>
  <si>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</si>
  <si>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</si>
  <si>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</si>
  <si>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</si>
  <si>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</si>
  <si>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</si>
  <si>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</si>
  <si>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</si>
  <si>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</si>
  <si>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</si>
  <si>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</si>
  <si>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</si>
  <si>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</si>
  <si>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</si>
  <si>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</si>
  <si>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</si>
  <si>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</si>
  <si>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</si>
  <si>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</si>
  <si>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</si>
  <si>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</si>
  <si>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</si>
  <si>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</si>
  <si>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</si>
  <si>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</si>
  <si>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</si>
  <si>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</si>
  <si>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</si>
  <si>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</si>
  <si>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</si>
  <si>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</si>
  <si>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</si>
  <si>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</si>
  <si>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</si>
  <si>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</si>
  <si>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</si>
  <si>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</si>
  <si>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</si>
  <si>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</si>
  <si>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</si>
  <si>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</si>
  <si>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</si>
  <si>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</si>
  <si>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</si>
  <si>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</si>
  <si>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</si>
  <si>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</si>
  <si>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</si>
  <si>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</si>
  <si>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</si>
  <si>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</si>
  <si>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</si>
  <si>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</si>
  <si>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</si>
  <si>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</si>
  <si>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</si>
  <si>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</si>
  <si>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</si>
  <si>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</si>
  <si>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</si>
  <si>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</si>
  <si>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</si>
  <si>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</si>
  <si>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</si>
  <si>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</si>
  <si>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</si>
  <si>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</si>
  <si>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</si>
  <si>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</si>
  <si>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</si>
  <si>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</si>
  <si>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</si>
  <si>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</si>
  <si>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</si>
  <si>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</si>
  <si>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</si>
  <si>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</si>
  <si>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</si>
  <si>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</si>
  <si>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</si>
  <si>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</si>
  <si>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</si>
  <si>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</si>
  <si>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</si>
  <si>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</si>
  <si>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</si>
  <si>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</si>
  <si>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</si>
  <si>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</si>
  <si>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</si>
  <si>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</si>
  <si>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</si>
  <si>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</si>
  <si>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</si>
  <si>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</si>
  <si>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</si>
  <si>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</si>
  <si>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</si>
  <si>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</si>
  <si>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</si>
  <si>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</si>
  <si>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</si>
  <si>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</si>
  <si>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</si>
  <si>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</si>
  <si>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</si>
  <si>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</si>
  <si>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</si>
  <si>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</si>
  <si>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</si>
  <si>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</si>
  <si>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</si>
  <si>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</si>
  <si>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</si>
  <si>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</si>
  <si>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</si>
  <si>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</si>
  <si>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</si>
  <si>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</si>
  <si>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</si>
  <si>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</si>
  <si>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</si>
  <si>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</si>
  <si>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</si>
  <si>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</si>
  <si>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</si>
  <si>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</si>
  <si>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</si>
  <si>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</si>
  <si>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</si>
  <si>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</si>
  <si>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</si>
  <si>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</si>
  <si>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</si>
  <si>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</si>
  <si>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</si>
  <si>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</si>
  <si>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</si>
  <si>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</si>
  <si>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</si>
  <si>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</si>
  <si>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</si>
  <si>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</si>
  <si>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</si>
  <si>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</si>
  <si>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</si>
  <si>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</si>
  <si>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</si>
  <si>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</si>
  <si>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</si>
  <si>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</si>
  <si>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</si>
  <si>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</si>
  <si>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</si>
  <si>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</si>
  <si>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</si>
  <si>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</si>
  <si>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</si>
  <si>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</si>
  <si>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</si>
  <si>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</si>
  <si>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</si>
  <si>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</si>
  <si>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</si>
  <si>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</si>
  <si>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</si>
  <si>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</si>
  <si>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</si>
  <si>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</si>
  <si>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</si>
  <si>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</si>
  <si>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</si>
  <si>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</si>
  <si>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</si>
  <si>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</si>
  <si>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</si>
  <si>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</si>
  <si>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</si>
  <si>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</si>
  <si>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</si>
  <si>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</si>
  <si>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</si>
  <si>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</si>
  <si>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</si>
  <si>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</si>
  <si>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</si>
  <si>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</si>
  <si>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</si>
  <si>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</si>
  <si>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</si>
  <si>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</si>
  <si>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</si>
  <si>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</si>
  <si>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</si>
  <si>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</si>
  <si>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</si>
  <si>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</si>
  <si>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</si>
  <si>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</si>
  <si>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</si>
  <si>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</si>
  <si>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</si>
  <si>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</si>
  <si>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</si>
  <si>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</si>
  <si>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</si>
  <si>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</si>
  <si>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</si>
  <si>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</si>
  <si>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</si>
  <si>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</si>
  <si>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</si>
  <si>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</si>
  <si>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</si>
  <si>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</si>
  <si>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</si>
  <si>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</si>
  <si>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</si>
  <si>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</si>
  <si>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</si>
  <si>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</si>
  <si>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</si>
  <si>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</si>
  <si>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</si>
  <si>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</si>
  <si>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</si>
  <si>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</si>
  <si>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</si>
  <si>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</si>
  <si>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</si>
  <si>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</si>
  <si>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</si>
  <si>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</si>
  <si>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</si>
  <si>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</si>
  <si>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</si>
  <si>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</si>
  <si>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</si>
  <si>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</si>
  <si>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</si>
  <si>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</si>
  <si>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</si>
  <si>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</si>
  <si>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</si>
  <si>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</si>
  <si>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</si>
  <si>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</si>
  <si>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</si>
  <si>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</si>
  <si>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</si>
  <si>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</si>
  <si>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</si>
  <si>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</si>
  <si>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</si>
  <si>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</si>
  <si>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</si>
  <si>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</si>
  <si>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</si>
  <si>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</si>
  <si>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</si>
  <si>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</si>
  <si>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</si>
  <si>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</si>
  <si>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</si>
  <si>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</si>
  <si>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</si>
  <si>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</si>
  <si>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</si>
  <si>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</si>
  <si>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</si>
  <si>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</si>
  <si>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</si>
  <si>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</si>
  <si>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</si>
  <si>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</si>
  <si>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</si>
  <si>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</si>
  <si>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</si>
  <si>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</si>
  <si>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</si>
  <si>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</si>
  <si>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</si>
  <si>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</si>
  <si>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</si>
  <si>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</si>
  <si>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</si>
  <si>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</si>
  <si>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</si>
  <si>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</si>
  <si>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</si>
  <si>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</si>
  <si>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</si>
  <si>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</si>
  <si>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</si>
  <si>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</si>
  <si>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</si>
  <si>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</si>
  <si>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</si>
  <si>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</si>
  <si>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</si>
  <si>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</si>
  <si>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</si>
  <si>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</si>
  <si>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</si>
  <si>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</si>
  <si>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</si>
  <si>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</si>
  <si>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</si>
  <si>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</si>
  <si>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</si>
  <si>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</si>
  <si>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</si>
  <si>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</si>
  <si>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</si>
  <si>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</si>
  <si>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</si>
  <si>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</si>
  <si>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</si>
  <si>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</si>
  <si>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</si>
  <si>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</si>
  <si>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</si>
  <si>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</si>
  <si>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</si>
  <si>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</si>
  <si>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</si>
  <si>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</si>
  <si>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</si>
  <si>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</si>
  <si>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</si>
  <si>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</si>
  <si>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</si>
  <si>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</si>
  <si>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</si>
  <si>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</si>
  <si>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</si>
  <si>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</si>
  <si>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</si>
  <si>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</si>
  <si>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</si>
  <si>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</si>
  <si>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</si>
  <si>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</si>
  <si>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</si>
  <si>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</si>
  <si>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</si>
  <si>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</si>
  <si>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</si>
  <si>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</si>
  <si>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</si>
  <si>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</si>
  <si>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</si>
  <si>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</si>
  <si>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</si>
  <si>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</si>
  <si>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</si>
  <si>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</si>
  <si>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</si>
  <si>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</si>
  <si>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</si>
  <si>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</si>
  <si>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</si>
  <si>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</si>
  <si>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</si>
  <si>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</si>
  <si>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</si>
  <si>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</si>
  <si>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</si>
  <si>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</si>
  <si>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</si>
  <si>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</si>
  <si>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</si>
  <si>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</si>
  <si>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</si>
  <si>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</si>
  <si>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</si>
  <si>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</si>
  <si>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</si>
  <si>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</si>
  <si>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</si>
  <si>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</si>
  <si>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</si>
  <si>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</si>
  <si>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</si>
  <si>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</si>
  <si>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</si>
  <si>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</si>
  <si>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</si>
  <si>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</si>
  <si>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</si>
  <si>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</si>
  <si>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</si>
  <si>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</si>
  <si>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</si>
  <si>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</si>
  <si>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</si>
  <si>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</si>
  <si>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</si>
  <si>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</si>
  <si>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</si>
  <si>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</si>
  <si>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</si>
  <si>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</si>
  <si>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</si>
  <si>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</si>
  <si>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</si>
  <si>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</si>
  <si>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</si>
  <si>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</si>
  <si>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</si>
  <si>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</si>
  <si>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</si>
  <si>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</si>
  <si>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</si>
  <si>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</si>
  <si>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</si>
  <si>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</si>
  <si>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</si>
  <si>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</si>
  <si>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</si>
  <si>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</si>
  <si>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</si>
  <si>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</si>
  <si>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</si>
  <si>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</si>
  <si>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</si>
  <si>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</si>
  <si>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</si>
  <si>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</si>
  <si>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</si>
  <si>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</si>
  <si>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</si>
  <si>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</si>
  <si>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</si>
  <si>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</si>
  <si>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</si>
  <si>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</si>
  <si>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</si>
  <si>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</si>
  <si>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</si>
  <si>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</si>
  <si>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</si>
  <si>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</si>
  <si>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</si>
  <si>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</si>
  <si>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</si>
  <si>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</si>
  <si>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</si>
  <si>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</si>
  <si>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</si>
  <si>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</si>
  <si>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</si>
  <si>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</si>
  <si>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</si>
  <si>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</si>
  <si>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</si>
  <si>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</si>
  <si>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</si>
  <si>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</si>
  <si>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</si>
  <si>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</si>
  <si>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</si>
  <si>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</si>
  <si>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</si>
  <si>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</si>
  <si>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</si>
  <si>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</si>
  <si>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</si>
  <si>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</si>
  <si>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</si>
  <si>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</si>
  <si>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</si>
  <si>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</si>
  <si>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</si>
  <si>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</si>
  <si>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</si>
  <si>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</si>
  <si>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</si>
  <si>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</si>
  <si>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</si>
  <si>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</si>
  <si>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</si>
  <si>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</si>
  <si>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</si>
  <si>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</si>
  <si>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</si>
  <si>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</si>
  <si>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</si>
  <si>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</si>
  <si>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</si>
  <si>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</si>
  <si>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</si>
  <si>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</si>
  <si>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</si>
  <si>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</si>
  <si>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</si>
  <si>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</si>
  <si>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</si>
  <si>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</si>
  <si>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</si>
  <si>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</si>
  <si>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</si>
  <si>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</si>
  <si>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</si>
  <si>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</si>
  <si>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</si>
  <si>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</si>
  <si>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</si>
  <si>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</si>
  <si>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</si>
  <si>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</si>
  <si>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</si>
  <si>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</si>
  <si>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</si>
  <si>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</si>
  <si>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</si>
  <si>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</si>
  <si>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</si>
  <si>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</si>
  <si>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</si>
  <si>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</si>
  <si>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</si>
  <si>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</si>
  <si>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</si>
  <si>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</si>
  <si>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</si>
  <si>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</si>
  <si>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</si>
  <si>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</si>
  <si>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</si>
  <si>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</si>
  <si>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</si>
  <si>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</si>
  <si>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</si>
  <si>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</si>
  <si>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</si>
  <si>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</si>
  <si>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</si>
  <si>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</si>
  <si>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</si>
  <si>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</si>
  <si>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</si>
  <si>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</si>
  <si>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</si>
  <si>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</si>
  <si>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</si>
  <si>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</si>
  <si>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</si>
  <si>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</si>
  <si>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</si>
  <si>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</si>
  <si>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</si>
  <si>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</si>
  <si>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</si>
  <si>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</si>
  <si>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</si>
  <si>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</si>
  <si>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</si>
  <si>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</si>
  <si>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</si>
  <si>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</si>
  <si>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</si>
  <si>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</si>
  <si>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</si>
  <si>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</si>
  <si>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</si>
  <si>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</si>
  <si>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</si>
  <si>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</si>
  <si>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</si>
  <si>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</si>
  <si>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</si>
  <si>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</si>
  <si>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</si>
  <si>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</si>
  <si>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</si>
  <si>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</si>
  <si>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</si>
  <si>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</si>
  <si>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</si>
  <si>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</si>
  <si>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</si>
  <si>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</si>
  <si>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</si>
  <si>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</si>
  <si>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</si>
  <si>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</si>
  <si>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</si>
  <si>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</si>
  <si>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</si>
  <si>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</si>
  <si>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</si>
  <si>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</si>
  <si>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</si>
  <si>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</si>
  <si>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</si>
  <si>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</si>
  <si>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</si>
  <si>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</si>
  <si>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</si>
  <si>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</si>
  <si>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</si>
  <si>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</si>
  <si>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</si>
  <si>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</si>
  <si>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</si>
  <si>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</si>
  <si>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</si>
  <si>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</si>
  <si>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</si>
  <si>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</si>
  <si>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</si>
  <si>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</si>
  <si>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</si>
  <si>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</si>
  <si>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</si>
  <si>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</si>
  <si>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</si>
  <si>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</si>
  <si>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</si>
  <si>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</si>
  <si>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</si>
  <si>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</si>
  <si>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</si>
  <si>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</si>
  <si>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</si>
  <si>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</si>
  <si>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</si>
  <si>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</si>
  <si>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</si>
  <si>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</si>
  <si>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</si>
  <si>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</si>
  <si>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</si>
  <si>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</si>
  <si>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</si>
  <si>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</si>
  <si>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</si>
  <si>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</si>
  <si>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</si>
  <si>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</si>
  <si>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</si>
  <si>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</si>
  <si>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</si>
  <si>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</si>
  <si>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</si>
  <si>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</si>
  <si>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</si>
  <si>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</si>
  <si>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</si>
  <si>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</si>
  <si>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</si>
  <si>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</si>
  <si>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</si>
  <si>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</si>
  <si>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</si>
  <si>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</si>
  <si>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</si>
  <si>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</si>
  <si>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</si>
  <si>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</si>
  <si>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</si>
  <si>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</si>
  <si>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</si>
  <si>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</si>
  <si>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</si>
  <si>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</si>
  <si>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</si>
  <si>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</si>
  <si>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</si>
  <si>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</si>
  <si>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</si>
  <si>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</si>
  <si>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</si>
  <si>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</si>
  <si>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</si>
  <si>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</si>
  <si>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</si>
  <si>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</si>
  <si>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</si>
  <si>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</si>
  <si>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</si>
  <si>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</si>
  <si>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</si>
  <si>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</si>
  <si>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</si>
  <si>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</si>
  <si>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</si>
  <si>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</si>
  <si>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</si>
  <si>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</si>
  <si>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</si>
  <si>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</si>
  <si>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</si>
  <si>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</si>
  <si>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</si>
  <si>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</si>
  <si>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</si>
  <si>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</si>
  <si>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</si>
  <si>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</si>
  <si>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</si>
  <si>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</si>
  <si>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</si>
  <si>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</si>
  <si>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</si>
  <si>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</si>
  <si>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</si>
  <si>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</si>
  <si>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</si>
  <si>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</si>
  <si>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</si>
  <si>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</si>
  <si>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</si>
  <si>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</si>
  <si>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</si>
  <si>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</si>
  <si>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</si>
  <si>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</si>
  <si>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</si>
  <si>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</si>
  <si>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</si>
  <si>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</si>
  <si>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</si>
  <si>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</si>
  <si>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</si>
  <si>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</si>
  <si>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</si>
  <si>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</si>
  <si>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</si>
  <si>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</si>
  <si>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</si>
  <si>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</si>
  <si>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</si>
  <si>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</si>
  <si>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</si>
  <si>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</si>
  <si>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</si>
  <si>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</si>
  <si>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</si>
  <si>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</si>
  <si>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</si>
  <si>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</si>
  <si>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</si>
  <si>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</si>
  <si>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</si>
  <si>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</si>
  <si>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</si>
  <si>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</si>
  <si>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</si>
  <si>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</si>
  <si>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</si>
  <si>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</si>
  <si>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</si>
  <si>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</si>
  <si>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</si>
  <si>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</si>
  <si>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</si>
  <si>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</si>
  <si>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</si>
  <si>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</si>
  <si>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</si>
  <si>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</si>
  <si>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</si>
  <si>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</si>
  <si>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</si>
  <si>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</si>
  <si>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</si>
  <si>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</si>
  <si>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</si>
  <si>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</si>
  <si>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</si>
  <si>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</si>
  <si>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</si>
  <si>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</si>
  <si>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</si>
  <si>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</si>
  <si>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</si>
  <si>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</si>
  <si>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</si>
  <si>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</si>
  <si>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</si>
  <si>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</si>
  <si>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</si>
  <si>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</si>
  <si>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</si>
  <si>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</si>
  <si>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</si>
  <si>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</si>
  <si>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</si>
  <si>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</si>
  <si>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</si>
  <si>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</si>
  <si>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</si>
  <si>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</si>
  <si>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</si>
  <si>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</si>
  <si>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</si>
  <si>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</si>
  <si>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</si>
  <si>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</si>
  <si>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</si>
  <si>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</si>
  <si>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</si>
  <si>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</si>
  <si>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</si>
  <si>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</si>
  <si>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</si>
  <si>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</si>
  <si>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</si>
  <si>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</si>
  <si>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</si>
  <si>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</si>
  <si>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</si>
  <si>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</si>
  <si>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</si>
  <si>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</si>
  <si>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</si>
  <si>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</si>
  <si>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</si>
  <si>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</si>
  <si>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</si>
  <si>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</si>
  <si>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</si>
  <si>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</si>
  <si>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</si>
  <si>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</si>
  <si>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</si>
  <si>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</si>
  <si>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</si>
  <si>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</si>
  <si>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</si>
  <si>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</si>
  <si>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</si>
  <si>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</si>
  <si>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</si>
  <si>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</si>
  <si>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</si>
  <si>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</si>
  <si>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</si>
  <si>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</si>
  <si>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</si>
  <si>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</si>
  <si>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</si>
  <si>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</si>
  <si>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</si>
  <si>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</si>
  <si>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</si>
  <si>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</si>
  <si>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</si>
  <si>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</si>
  <si>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</si>
  <si>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</si>
  <si>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</si>
  <si>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</si>
  <si>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</si>
  <si>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</si>
  <si>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</si>
  <si>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</si>
  <si>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</si>
  <si>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</si>
  <si>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</si>
  <si>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</si>
  <si>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</si>
  <si>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</si>
  <si>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</si>
  <si>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</si>
  <si>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</si>
  <si>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</si>
  <si>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</si>
  <si>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</si>
  <si>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</si>
  <si>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</si>
  <si>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</si>
  <si>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</si>
  <si>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</si>
  <si>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</si>
  <si>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</si>
  <si>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</si>
  <si>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</si>
  <si>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</si>
  <si>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</si>
  <si>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</si>
  <si>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</si>
  <si>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</si>
  <si>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</si>
  <si>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</si>
  <si>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</si>
  <si>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</si>
  <si>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</si>
  <si>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</si>
  <si>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</si>
  <si>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</si>
  <si>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</si>
  <si>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</si>
  <si>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</si>
  <si>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</si>
  <si>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</si>
  <si>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</si>
  <si>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</si>
  <si>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</si>
  <si>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</si>
  <si>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</si>
  <si>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</si>
  <si>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</si>
  <si>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</si>
  <si>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</si>
  <si>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</si>
  <si>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</si>
  <si>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</si>
  <si>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</si>
  <si>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</si>
  <si>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</si>
  <si>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</si>
  <si>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</si>
  <si>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</si>
  <si>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</si>
  <si>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</si>
  <si>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</si>
  <si>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</si>
  <si>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</si>
  <si>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</si>
  <si>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</si>
  <si>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</si>
  <si>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</si>
  <si>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</si>
  <si>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</si>
  <si>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</si>
  <si>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</si>
  <si>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</si>
  <si>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</si>
  <si>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</si>
  <si>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</si>
  <si>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</si>
  <si>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</si>
  <si>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</si>
  <si>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</si>
  <si>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</si>
  <si>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</si>
  <si>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</si>
  <si>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</si>
  <si>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</si>
  <si>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</si>
  <si>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</si>
  <si>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</si>
  <si>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</si>
  <si>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</si>
  <si>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</si>
  <si>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</si>
  <si>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</si>
  <si>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</si>
  <si>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</si>
  <si>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</si>
  <si>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</si>
  <si>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</si>
  <si>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</si>
  <si>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</si>
  <si>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</si>
  <si>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</si>
  <si>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</si>
  <si>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</si>
  <si>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</si>
  <si>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</si>
  <si>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</si>
  <si>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</si>
  <si>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</si>
  <si>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</si>
  <si>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</si>
  <si>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</si>
  <si>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</si>
  <si>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</si>
  <si>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</si>
  <si>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</si>
  <si>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</si>
  <si>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</si>
  <si>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</si>
  <si>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</si>
  <si>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</si>
  <si>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</si>
  <si>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</si>
  <si>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</si>
  <si>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</si>
  <si>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</si>
  <si>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</si>
  <si>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</si>
  <si>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</si>
  <si>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</si>
  <si>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</si>
  <si>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</si>
  <si>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</si>
  <si>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</si>
  <si>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</si>
  <si>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</si>
  <si>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</si>
  <si>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</si>
  <si>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</si>
  <si>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</si>
  <si>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</si>
  <si>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</si>
  <si>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</si>
  <si>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</si>
  <si>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</si>
  <si>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</si>
  <si>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</si>
  <si>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</si>
  <si>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</si>
  <si>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</si>
  <si>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</si>
  <si>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</si>
  <si>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</si>
  <si>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</si>
  <si>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</si>
  <si>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</si>
  <si>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</si>
  <si>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</si>
  <si>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</si>
  <si>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</si>
  <si>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</si>
  <si>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</si>
  <si>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</si>
  <si>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</si>
  <si>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</si>
  <si>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</si>
  <si>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</si>
  <si>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</si>
  <si>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</si>
  <si>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</si>
  <si>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</si>
  <si>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</si>
  <si>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</si>
  <si>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</si>
  <si>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</si>
  <si>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</si>
  <si>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</si>
  <si>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</si>
  <si>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</si>
  <si>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</si>
  <si>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</si>
  <si>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</si>
  <si>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</si>
  <si>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</si>
  <si>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</si>
  <si>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</si>
  <si>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</si>
  <si>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</si>
  <si>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</si>
  <si>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</si>
  <si>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</si>
  <si>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</si>
  <si>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</si>
  <si>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</si>
  <si>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</si>
  <si>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</si>
  <si>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</si>
  <si>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</si>
  <si>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</si>
  <si>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</si>
  <si>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</si>
  <si>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</si>
  <si>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</si>
  <si>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</si>
  <si>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</si>
  <si>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</si>
  <si>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</si>
  <si>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</si>
  <si>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</si>
  <si>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</si>
  <si>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</si>
  <si>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</si>
  <si>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</si>
  <si>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</si>
  <si>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</si>
  <si>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</si>
  <si>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</si>
  <si>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</si>
  <si>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</si>
  <si>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</si>
  <si>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</si>
  <si>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</si>
  <si>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</si>
  <si>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</si>
  <si>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</si>
  <si>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</si>
  <si>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</si>
  <si>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</si>
  <si>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</si>
  <si>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</si>
  <si>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</si>
  <si>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</si>
  <si>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</si>
  <si>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</si>
  <si>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</si>
  <si>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</si>
  <si>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</si>
  <si>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</si>
  <si>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</si>
  <si>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</si>
  <si>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</si>
  <si>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</si>
  <si>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</si>
  <si>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</si>
  <si>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</si>
  <si>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</si>
  <si>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</si>
  <si>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</si>
  <si>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</si>
  <si>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</si>
  <si>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</si>
  <si>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</si>
  <si>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</si>
  <si>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</si>
  <si>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</si>
  <si>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</si>
  <si>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</si>
  <si>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</si>
  <si>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</si>
  <si>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</si>
  <si>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</si>
  <si>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</si>
  <si>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</si>
  <si>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</si>
  <si>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</si>
  <si>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</si>
  <si>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</si>
  <si>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</si>
  <si>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</si>
  <si>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</si>
  <si>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</si>
  <si>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</si>
  <si>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</si>
  <si>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</si>
  <si>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</si>
  <si>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</si>
  <si>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</si>
  <si>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</si>
  <si>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</si>
  <si>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</si>
  <si>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</si>
  <si>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</si>
  <si>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</si>
  <si>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</si>
  <si>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</si>
  <si>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</si>
  <si>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</si>
  <si>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</si>
  <si>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</si>
  <si>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</si>
  <si>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</si>
  <si>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</si>
  <si>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</si>
  <si>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</si>
  <si>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</si>
  <si>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</si>
  <si>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</si>
  <si>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</si>
  <si>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</si>
  <si>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</si>
  <si>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</si>
  <si>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</si>
  <si>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</si>
  <si>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</si>
  <si>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</si>
  <si>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</si>
  <si>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</si>
  <si>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</si>
  <si>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</si>
  <si>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</si>
  <si>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</si>
  <si>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</si>
  <si>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</si>
  <si>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</si>
  <si>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</si>
  <si>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</si>
  <si>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</si>
  <si>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</si>
  <si>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</si>
  <si>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</si>
  <si>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</si>
  <si>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</si>
  <si>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</si>
  <si>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</si>
  <si>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</si>
  <si>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</si>
  <si>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</si>
  <si>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</si>
  <si>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</si>
  <si>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</si>
  <si>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</si>
  <si>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</si>
  <si>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</si>
  <si>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</si>
  <si>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</si>
  <si>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</si>
  <si>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</si>
  <si>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</si>
  <si>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</si>
  <si>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</si>
  <si>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</si>
  <si>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</si>
  <si>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</si>
  <si>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</si>
  <si>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</si>
  <si>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</si>
  <si>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</si>
  <si>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</si>
  <si>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</si>
  <si>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</si>
  <si>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</si>
  <si>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</si>
  <si>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</si>
  <si>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</si>
  <si>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</si>
  <si>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</si>
  <si>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</si>
  <si>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</si>
  <si>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</si>
  <si>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</si>
  <si>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</si>
  <si>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</si>
  <si>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</si>
  <si>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</si>
  <si>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</si>
  <si>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</si>
  <si>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</si>
  <si>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</si>
  <si>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</si>
  <si>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</si>
  <si>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</si>
  <si>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</si>
  <si>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</si>
  <si>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</si>
  <si>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</si>
  <si>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</si>
  <si>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</si>
  <si>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</si>
  <si>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</si>
  <si>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</si>
  <si>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</si>
  <si>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</si>
  <si>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</si>
  <si>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</si>
  <si>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</si>
  <si>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</si>
  <si>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</si>
  <si>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</si>
  <si>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</si>
  <si>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</si>
  <si>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</si>
  <si>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</si>
  <si>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</si>
  <si>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</si>
  <si>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</si>
  <si>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</si>
  <si>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</si>
  <si>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</si>
  <si>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</si>
  <si>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</si>
  <si>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</si>
  <si>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</si>
  <si>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</si>
  <si>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</si>
  <si>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</si>
  <si>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</si>
  <si>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</si>
  <si>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</si>
  <si>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</si>
  <si>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</si>
  <si>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</si>
  <si>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</si>
  <si>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</si>
  <si>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</si>
  <si>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</si>
  <si>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</si>
  <si>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</si>
  <si>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</si>
  <si>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</si>
  <si>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</si>
  <si>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</si>
  <si>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</si>
  <si>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</si>
  <si>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</si>
  <si>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</si>
  <si>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</si>
  <si>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</si>
  <si>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</si>
  <si>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</si>
  <si>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</si>
  <si>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</si>
  <si>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</si>
  <si>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</si>
  <si>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</si>
  <si>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</si>
  <si>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</si>
  <si>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</si>
  <si>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</si>
  <si>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</si>
  <si>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</si>
  <si>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</si>
  <si>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</si>
  <si>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</si>
  <si>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</si>
  <si>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</si>
  <si>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</si>
  <si>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</si>
  <si>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</si>
  <si>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</si>
  <si>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</si>
  <si>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</si>
  <si>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</si>
  <si>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</si>
  <si>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</si>
  <si>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</si>
  <si>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</si>
  <si>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</si>
  <si>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</si>
  <si>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</si>
  <si>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</si>
  <si>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</si>
  <si>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</si>
  <si>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</si>
  <si>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</si>
  <si>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</si>
  <si>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</si>
  <si>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</si>
  <si>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</si>
  <si>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</si>
  <si>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</si>
  <si>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</si>
  <si>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</si>
  <si>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</si>
  <si>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</si>
  <si>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</si>
  <si>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</si>
  <si>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</si>
  <si>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</si>
  <si>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</si>
  <si>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</si>
  <si>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</si>
  <si>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</si>
  <si>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</si>
  <si>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</si>
  <si>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</si>
  <si>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</si>
  <si>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</si>
  <si>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</si>
  <si>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</si>
  <si>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</si>
  <si>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</si>
  <si>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</si>
  <si>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</si>
  <si>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</si>
  <si>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</si>
  <si>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</si>
  <si>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</si>
  <si>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</si>
  <si>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</si>
  <si>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</si>
  <si>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</si>
  <si>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</si>
  <si>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</si>
  <si>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</si>
  <si>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</si>
  <si>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</si>
  <si>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</si>
  <si>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</si>
  <si>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</si>
  <si>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</si>
  <si>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</si>
  <si>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</si>
  <si>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</si>
  <si>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</si>
  <si>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</si>
  <si>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</si>
  <si>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</si>
  <si>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</si>
  <si>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</si>
  <si>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</si>
  <si>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</si>
  <si>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</si>
  <si>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</si>
  <si>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</si>
  <si>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</si>
  <si>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</si>
  <si>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</si>
  <si>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</si>
  <si>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</si>
  <si>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</si>
  <si>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</si>
  <si>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</si>
  <si>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</si>
  <si>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</si>
  <si>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</si>
  <si>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</si>
  <si>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</si>
  <si>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</si>
  <si>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</si>
  <si>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</si>
  <si>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</si>
  <si>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</si>
  <si>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</si>
  <si>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</si>
  <si>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</si>
  <si>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</si>
  <si>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</si>
  <si>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</si>
  <si>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</si>
  <si>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</si>
  <si>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</si>
  <si>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</si>
  <si>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</si>
  <si>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</si>
  <si>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</si>
  <si>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</si>
  <si>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</si>
  <si>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</si>
  <si>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</si>
  <si>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</si>
  <si>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</si>
  <si>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</si>
  <si>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</si>
  <si>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</si>
  <si>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</si>
  <si>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</si>
  <si>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</si>
  <si>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</si>
  <si>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</si>
  <si>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</si>
  <si>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</si>
  <si>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</si>
  <si>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</si>
  <si>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</si>
  <si>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</si>
  <si>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</si>
  <si>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</si>
  <si>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</si>
  <si>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</si>
  <si>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</si>
  <si>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</si>
  <si>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</si>
  <si>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</si>
  <si>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</si>
  <si>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</si>
  <si>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</si>
  <si>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</si>
  <si>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</si>
  <si>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</si>
  <si>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</si>
  <si>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</si>
  <si>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</si>
  <si>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</si>
  <si>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</si>
  <si>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</si>
  <si>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</si>
  <si>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</si>
  <si>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</si>
  <si>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</si>
  <si>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</si>
  <si>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</si>
  <si>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</si>
  <si>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</si>
  <si>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</si>
  <si>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</si>
  <si>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</si>
  <si>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</si>
  <si>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</si>
  <si>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</si>
  <si>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</si>
  <si>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</si>
  <si>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</si>
  <si>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</si>
  <si>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</si>
  <si>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</si>
  <si>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</si>
  <si>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</si>
  <si>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</si>
  <si>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</si>
  <si>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</si>
  <si>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</si>
  <si>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</si>
  <si>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</si>
  <si>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</si>
  <si>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</si>
  <si>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</si>
  <si>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</si>
  <si>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</si>
  <si>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</si>
  <si>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</si>
  <si>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</si>
  <si>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</si>
  <si>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</si>
  <si>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</si>
  <si>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</si>
  <si>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</si>
  <si>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</si>
  <si>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</si>
  <si>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</si>
  <si>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</si>
  <si>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</si>
  <si>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</si>
  <si>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</si>
  <si>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</si>
  <si>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</si>
  <si>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</si>
  <si>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</si>
  <si>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</si>
  <si>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</si>
  <si>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</si>
  <si>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</si>
  <si>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</si>
  <si>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</si>
  <si>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</si>
  <si>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</si>
  <si>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</si>
  <si>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</si>
  <si>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</si>
  <si>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</si>
  <si>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</si>
  <si>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</si>
  <si>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</si>
  <si>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</si>
  <si>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</si>
  <si>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</si>
  <si>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</si>
  <si>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</si>
  <si>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</si>
  <si>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</si>
  <si>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</si>
  <si>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</si>
  <si>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</si>
  <si>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</si>
  <si>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</si>
  <si>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</si>
  <si>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</si>
  <si>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</si>
  <si>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</si>
  <si>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</si>
  <si>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</si>
  <si>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</si>
  <si>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</si>
  <si>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</si>
  <si>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</si>
  <si>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</si>
  <si>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</si>
  <si>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</si>
  <si>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</si>
  <si>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</si>
  <si>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</si>
  <si>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</si>
  <si>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</si>
  <si>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</si>
  <si>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</si>
  <si>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</si>
  <si>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</si>
  <si>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</si>
  <si>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</si>
  <si>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</si>
  <si>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</si>
  <si>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</si>
  <si>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</si>
  <si>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</si>
  <si>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</si>
  <si>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</si>
  <si>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</si>
  <si>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</si>
  <si>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</si>
  <si>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</si>
  <si>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</si>
  <si>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</si>
  <si>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</si>
  <si>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</si>
  <si>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</si>
  <si>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</si>
  <si>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</si>
  <si>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</si>
  <si>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</si>
  <si>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</si>
  <si>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</si>
  <si>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</si>
  <si>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</si>
  <si>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</si>
  <si>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</si>
  <si>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</si>
  <si>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</si>
  <si>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</si>
  <si>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</si>
  <si>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</si>
  <si>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</si>
  <si>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</si>
  <si>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</si>
  <si>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</si>
  <si>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</si>
  <si>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</si>
  <si>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</si>
  <si>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</si>
  <si>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</si>
  <si>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</si>
  <si>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</si>
  <si>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</si>
  <si>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</si>
  <si>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</si>
  <si>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</si>
  <si>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</si>
  <si>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</si>
  <si>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</si>
  <si>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</si>
  <si>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</si>
  <si>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</si>
  <si>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</si>
  <si>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</si>
  <si>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</si>
  <si>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</si>
  <si>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</si>
  <si>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</si>
  <si>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</si>
  <si>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</si>
  <si>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</si>
  <si>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</si>
  <si>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</si>
  <si>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</si>
  <si>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</si>
  <si>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</si>
  <si>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</si>
  <si>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</si>
  <si>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</si>
  <si>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</si>
  <si>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</si>
  <si>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</si>
  <si>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</si>
  <si>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</si>
  <si>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</si>
  <si>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</si>
  <si>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</si>
  <si>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</si>
  <si>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</si>
  <si>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</si>
  <si>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</si>
  <si>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</si>
  <si>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</si>
  <si>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</si>
  <si>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</si>
  <si>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</si>
  <si>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</si>
  <si>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</si>
  <si>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</si>
  <si>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</si>
  <si>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</si>
  <si>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</si>
  <si>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</si>
  <si>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</si>
  <si>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</si>
  <si>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</si>
  <si>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</si>
  <si>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</si>
  <si>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</si>
  <si>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</si>
  <si>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</si>
  <si>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</si>
  <si>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</si>
  <si>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</si>
  <si>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</si>
  <si>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</si>
  <si>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</si>
  <si>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</si>
  <si>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</si>
  <si>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</si>
  <si>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</si>
  <si>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</si>
  <si>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</si>
  <si>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</si>
  <si>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</si>
  <si>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</si>
  <si>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</si>
  <si>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</si>
  <si>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</si>
  <si>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</si>
  <si>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</si>
  <si>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</si>
  <si>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</si>
  <si>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</si>
  <si>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</si>
  <si>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</si>
  <si>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</si>
  <si>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</si>
  <si>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</si>
  <si>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</si>
  <si>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</si>
  <si>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</si>
  <si>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</si>
  <si>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</si>
  <si>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</si>
  <si>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</si>
  <si>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</si>
  <si>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</si>
  <si>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</si>
  <si>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</si>
  <si>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</si>
  <si>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</si>
  <si>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</si>
  <si>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</si>
  <si>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</si>
  <si>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</si>
  <si>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</si>
  <si>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</si>
  <si>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</si>
  <si>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</si>
  <si>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</si>
  <si>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</si>
  <si>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</si>
  <si>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</si>
  <si>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</si>
  <si>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</si>
  <si>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</si>
  <si>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</si>
  <si>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</si>
  <si>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</si>
  <si>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</si>
  <si>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</si>
  <si>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</si>
  <si>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</si>
  <si>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</si>
  <si>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</si>
  <si>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</si>
  <si>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</si>
  <si>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</si>
  <si>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</si>
  <si>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</si>
  <si>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</si>
  <si>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</si>
  <si>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</si>
  <si>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</si>
  <si>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</si>
  <si>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</si>
  <si>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</si>
  <si>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</si>
  <si>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</si>
  <si>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</si>
  <si>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</si>
  <si>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</si>
  <si>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</si>
  <si>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</si>
  <si>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</si>
  <si>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</si>
  <si>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</si>
  <si>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</si>
  <si>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</si>
  <si>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</si>
  <si>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</si>
  <si>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</si>
  <si>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</si>
  <si>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</si>
  <si>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</si>
  <si>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</si>
  <si>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</si>
  <si>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</si>
  <si>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</si>
  <si>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</si>
  <si>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</si>
  <si>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</si>
  <si>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</si>
  <si>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</si>
  <si>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</si>
  <si>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</si>
  <si>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</si>
  <si>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</si>
  <si>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</si>
  <si>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</si>
  <si>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</si>
  <si>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</si>
  <si>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</si>
  <si>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</si>
  <si>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</si>
  <si>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</si>
  <si>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</si>
  <si>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</si>
  <si>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</si>
  <si>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</si>
  <si>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</si>
  <si>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</si>
  <si>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</si>
  <si>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</si>
  <si>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</si>
  <si>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</si>
  <si>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</si>
  <si>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</si>
  <si>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</si>
  <si>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</si>
  <si>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</si>
  <si>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</si>
  <si>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</si>
  <si>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</si>
  <si>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</si>
  <si>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</si>
  <si>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</si>
  <si>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</si>
  <si>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</si>
  <si>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</si>
  <si>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</si>
  <si>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</si>
  <si>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</si>
  <si>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</si>
  <si>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</si>
  <si>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</si>
  <si>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</si>
  <si>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</si>
  <si>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</si>
  <si>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</si>
  <si>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</si>
  <si>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</si>
  <si>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</si>
  <si>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</si>
  <si>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</si>
  <si>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</si>
  <si>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</si>
  <si>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</si>
  <si>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</si>
  <si>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</si>
  <si>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</si>
  <si>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</si>
  <si>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</si>
  <si>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</si>
  <si>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</si>
  <si>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</si>
  <si>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</si>
  <si>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</si>
  <si>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</si>
  <si>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</si>
  <si>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</si>
  <si>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</si>
  <si>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</si>
  <si>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</si>
  <si>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</si>
  <si>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</si>
  <si>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</si>
  <si>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</si>
  <si>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</si>
  <si>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</si>
  <si>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</si>
  <si>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</si>
  <si>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</si>
  <si>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</si>
  <si>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</si>
  <si>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</si>
  <si>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</si>
  <si>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</si>
  <si>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</si>
  <si>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</si>
  <si>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</si>
  <si>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</si>
  <si>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</si>
  <si>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</si>
  <si>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</si>
  <si>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</si>
  <si>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</si>
  <si>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</si>
  <si>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</si>
  <si>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</si>
  <si>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</si>
  <si>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</si>
  <si>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</si>
  <si>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</si>
  <si>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</si>
  <si>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</si>
  <si>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</si>
  <si>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</si>
  <si>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</si>
  <si>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</si>
  <si>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</si>
  <si>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</si>
  <si>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</si>
  <si>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</si>
  <si>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</si>
  <si>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</si>
  <si>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</si>
  <si>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</si>
  <si>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</si>
  <si>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</si>
  <si>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</si>
  <si>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</si>
  <si>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</si>
  <si>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</si>
  <si>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</si>
  <si>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</si>
  <si>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</si>
  <si>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</si>
  <si>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</si>
  <si>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</si>
  <si>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</si>
  <si>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</si>
  <si>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</si>
  <si>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</si>
  <si>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</si>
  <si>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</si>
  <si>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</si>
  <si>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</si>
  <si>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</si>
  <si>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</si>
  <si>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</si>
  <si>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</si>
  <si>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</si>
  <si>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</si>
  <si>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</si>
  <si>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</si>
  <si>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</si>
  <si>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</si>
  <si>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</si>
  <si>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</si>
  <si>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</si>
  <si>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</si>
  <si>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</si>
  <si>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</si>
  <si>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</si>
  <si>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</si>
  <si>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</si>
  <si>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</si>
  <si>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</si>
  <si>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</si>
  <si>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</si>
  <si>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</si>
  <si>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</si>
  <si>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</si>
  <si>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</si>
  <si>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</si>
  <si>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</si>
  <si>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</si>
  <si>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</si>
  <si>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</si>
  <si>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</si>
  <si>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</si>
  <si>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</si>
  <si>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</si>
  <si>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</si>
  <si>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</si>
  <si>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</si>
  <si>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</si>
  <si>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</si>
  <si>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</si>
  <si>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</si>
  <si>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</si>
  <si>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</si>
  <si>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</si>
  <si>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</si>
  <si>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</si>
  <si>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</si>
  <si>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</si>
  <si>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</si>
  <si>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</si>
  <si>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</si>
  <si>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</si>
  <si>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</si>
  <si>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</si>
  <si>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</si>
  <si>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</si>
  <si>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</si>
  <si>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</si>
  <si>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</si>
  <si>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</si>
  <si>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</si>
  <si>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</si>
  <si>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</si>
  <si>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</si>
  <si>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</si>
  <si>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</si>
  <si>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</si>
  <si>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</si>
  <si>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</si>
  <si>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</si>
  <si>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</si>
  <si>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</si>
  <si>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</si>
  <si>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</si>
  <si>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</si>
  <si>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</si>
  <si>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</si>
  <si>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</si>
  <si>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</si>
  <si>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</si>
  <si>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</si>
  <si>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</si>
  <si>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</si>
  <si>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</si>
  <si>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</si>
  <si>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</si>
  <si>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</si>
  <si>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</si>
  <si>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</si>
  <si>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</si>
  <si>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</si>
  <si>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</si>
  <si>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</si>
  <si>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</si>
  <si>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</si>
  <si>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</si>
  <si>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</si>
  <si>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</si>
  <si>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</si>
  <si>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</si>
  <si>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</si>
  <si>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</si>
  <si>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</si>
  <si>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</si>
  <si>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</si>
  <si>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</si>
  <si>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</si>
  <si>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</si>
  <si>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</si>
  <si>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</si>
  <si>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</si>
  <si>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</si>
  <si>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</si>
  <si>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</si>
  <si>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</si>
  <si>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</si>
  <si>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</si>
  <si>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</si>
  <si>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</si>
  <si>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</si>
  <si>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</si>
  <si>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</si>
  <si>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</si>
  <si>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</si>
  <si>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</si>
  <si>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</si>
  <si>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</si>
  <si>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</si>
  <si>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</si>
  <si>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</si>
  <si>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</si>
  <si>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</si>
  <si>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</si>
  <si>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</si>
  <si>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</si>
  <si>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</si>
  <si>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</si>
  <si>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</si>
  <si>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</si>
  <si>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</si>
  <si>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</si>
  <si>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</si>
  <si>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</si>
  <si>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</si>
  <si>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</si>
  <si>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</si>
  <si>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</si>
  <si>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</si>
  <si>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</si>
  <si>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</si>
  <si>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</si>
  <si>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</si>
  <si>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</si>
  <si>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</si>
  <si>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</si>
  <si>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</si>
  <si>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</si>
  <si>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</si>
  <si>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</si>
  <si>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</si>
  <si>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</si>
  <si>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</si>
  <si>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</si>
  <si>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</si>
  <si>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</si>
  <si>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</si>
  <si>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</si>
  <si>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</si>
  <si>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</si>
  <si>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</si>
  <si>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</si>
  <si>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</si>
  <si>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</si>
  <si>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</si>
  <si>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</si>
  <si>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</si>
  <si>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</si>
  <si>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</si>
  <si>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</si>
  <si>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</si>
  <si>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</si>
  <si>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</si>
  <si>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</si>
  <si>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</si>
  <si>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</si>
  <si>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</si>
  <si>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</si>
  <si>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</si>
  <si>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</si>
  <si>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</si>
  <si>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</si>
  <si>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</si>
  <si>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</si>
  <si>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</si>
  <si>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</si>
  <si>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</si>
  <si>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</si>
  <si>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</si>
  <si>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</si>
  <si>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</si>
  <si>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</si>
  <si>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</si>
  <si>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</si>
  <si>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</si>
  <si>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</si>
  <si>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</si>
  <si>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</si>
  <si>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</si>
  <si>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</si>
  <si>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</si>
  <si>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</si>
  <si>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</si>
  <si>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</si>
  <si>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</si>
  <si>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</si>
  <si>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</si>
  <si>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</si>
  <si>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</si>
  <si>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</si>
  <si>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</si>
  <si>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</si>
  <si>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</si>
  <si>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</si>
  <si>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</si>
  <si>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</si>
  <si>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</si>
  <si>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</si>
  <si>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</si>
  <si>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</si>
  <si>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</si>
  <si>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</si>
  <si>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</si>
  <si>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</si>
  <si>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</si>
  <si>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</si>
  <si>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</si>
  <si>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</si>
  <si>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</si>
  <si>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</si>
  <si>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</si>
  <si>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</si>
  <si>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</si>
  <si>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</si>
  <si>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</si>
  <si>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</si>
  <si>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</si>
  <si>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</si>
  <si>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</si>
  <si>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</si>
  <si>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</si>
  <si>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</si>
  <si>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</si>
  <si>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</si>
  <si>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</si>
  <si>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</si>
  <si>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</si>
  <si>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</si>
  <si>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</si>
  <si>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</si>
  <si>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</si>
  <si>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</si>
  <si>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</si>
  <si>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</si>
  <si>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</si>
  <si>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</si>
  <si>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</si>
  <si>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</si>
  <si>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</si>
  <si>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</si>
  <si>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</si>
  <si>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</si>
  <si>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</si>
  <si>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</si>
  <si>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</si>
  <si>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</si>
  <si>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</si>
  <si>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</si>
  <si>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</si>
  <si>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</si>
  <si>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</si>
  <si>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</si>
  <si>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</si>
  <si>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</si>
  <si>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</si>
  <si>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</si>
  <si>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</si>
  <si>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</si>
  <si>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</si>
  <si>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</si>
  <si>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</si>
  <si>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</si>
  <si>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</si>
  <si>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</si>
  <si>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</si>
  <si>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</si>
  <si>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</si>
  <si>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</si>
  <si>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</si>
  <si>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</si>
  <si>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</si>
  <si>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</si>
  <si>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</si>
  <si>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</si>
  <si>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</si>
  <si>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</si>
  <si>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</si>
  <si>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</si>
  <si>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</si>
  <si>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</si>
  <si>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</si>
  <si>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</si>
  <si>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</si>
  <si>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</si>
  <si>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</si>
  <si>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</si>
  <si>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</si>
  <si>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</si>
  <si>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</si>
  <si>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</si>
  <si>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</si>
  <si>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</si>
  <si>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</si>
  <si>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</si>
  <si>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</si>
  <si>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</si>
  <si>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</si>
  <si>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</si>
  <si>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</si>
  <si>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</si>
  <si>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</si>
  <si>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</si>
  <si>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</si>
  <si>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</si>
  <si>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</si>
  <si>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</si>
  <si>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</si>
  <si>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</si>
  <si>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</si>
  <si>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</si>
  <si>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</si>
  <si>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</si>
  <si>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</si>
  <si>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</si>
  <si>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</si>
  <si>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</si>
  <si>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</si>
  <si>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</si>
  <si>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</si>
  <si>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</si>
  <si>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</si>
  <si>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</si>
  <si>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</si>
  <si>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</si>
  <si>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</si>
  <si>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</si>
  <si>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</si>
  <si>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</si>
  <si>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</si>
  <si>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</si>
  <si>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</si>
  <si>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</si>
  <si>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</si>
  <si>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</si>
  <si>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</si>
  <si>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</si>
  <si>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</si>
  <si>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</si>
  <si>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</si>
  <si>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</si>
  <si>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</si>
  <si>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</si>
  <si>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</si>
  <si>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</si>
  <si>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</si>
  <si>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</si>
  <si>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</si>
  <si>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</si>
  <si>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</si>
  <si>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</si>
  <si>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</si>
  <si>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</si>
  <si>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</si>
  <si>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</si>
  <si>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</si>
  <si>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</si>
  <si>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</si>
  <si>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</si>
  <si>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</si>
  <si>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</si>
  <si>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</si>
  <si>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</si>
  <si>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</si>
  <si>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</si>
  <si>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</si>
  <si>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</si>
  <si>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</si>
  <si>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</si>
  <si>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</si>
  <si>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</si>
  <si>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</si>
  <si>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</si>
  <si>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</si>
  <si>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</si>
  <si>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</si>
  <si>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</si>
  <si>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</si>
  <si>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</si>
  <si>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</si>
  <si>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</si>
  <si>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</si>
  <si>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</si>
  <si>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</si>
  <si>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</si>
  <si>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</si>
  <si>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</si>
  <si>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</si>
  <si>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</si>
  <si>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</si>
  <si>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</si>
  <si>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</si>
  <si>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</si>
  <si>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</si>
  <si>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</si>
  <si>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</si>
  <si>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</si>
  <si>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</si>
  <si>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</si>
  <si>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</si>
  <si>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</si>
  <si>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</si>
  <si>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</si>
  <si>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</si>
  <si>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</si>
  <si>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</si>
  <si>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</si>
  <si>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</si>
  <si>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</si>
  <si>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</si>
  <si>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</si>
  <si>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</si>
  <si>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</si>
  <si>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</si>
  <si>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</si>
  <si>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</si>
  <si>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</si>
  <si>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</si>
  <si>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</si>
  <si>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</si>
  <si>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</si>
  <si>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</si>
  <si>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</si>
  <si>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</si>
  <si>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</si>
  <si>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</si>
  <si>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</si>
  <si>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</si>
  <si>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</si>
  <si>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</si>
  <si>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</si>
  <si>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</si>
  <si>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</si>
  <si>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</si>
  <si>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</si>
  <si>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</si>
  <si>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</si>
  <si>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</si>
  <si>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</si>
  <si>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</si>
  <si>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</si>
  <si>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</si>
  <si>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</si>
  <si>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</si>
  <si>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</si>
  <si>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</si>
  <si>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</si>
  <si>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</si>
  <si>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</si>
  <si>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</si>
  <si>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</si>
  <si>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</si>
  <si>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</si>
  <si>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</si>
  <si>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</si>
  <si>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</si>
  <si>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</si>
  <si>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</si>
  <si>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</si>
  <si>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</si>
  <si>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</si>
  <si>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</si>
  <si>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</si>
  <si>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</si>
  <si>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</si>
  <si>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</si>
  <si>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</si>
  <si>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</si>
  <si>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</si>
  <si>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</si>
  <si>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</si>
  <si>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</si>
  <si>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</si>
  <si>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</si>
  <si>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</si>
  <si>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</si>
  <si>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</si>
  <si>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</si>
  <si>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</si>
  <si>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</si>
  <si>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</si>
  <si>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</si>
  <si>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</si>
  <si>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</si>
  <si>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</si>
  <si>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</si>
  <si>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</si>
  <si>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</si>
  <si>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</si>
  <si>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</si>
  <si>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</si>
  <si>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</si>
  <si>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</si>
  <si>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</si>
  <si>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</si>
  <si>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</si>
  <si>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</si>
  <si>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</si>
  <si>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</si>
  <si>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</si>
  <si>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</si>
  <si>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</si>
  <si>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</si>
  <si>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</si>
  <si>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</si>
  <si>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</si>
  <si>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</si>
  <si>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</si>
  <si>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</si>
  <si>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</si>
  <si>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</si>
  <si>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</si>
  <si>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</si>
  <si>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</si>
  <si>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</si>
  <si>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</si>
  <si>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</si>
  <si>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</si>
  <si>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</si>
  <si>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</si>
  <si>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</si>
  <si>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</si>
  <si>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</si>
  <si>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</si>
  <si>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</si>
  <si>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</si>
  <si>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</si>
  <si>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</si>
  <si>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</si>
  <si>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</si>
  <si>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</si>
  <si>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</si>
  <si>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</si>
  <si>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</si>
  <si>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</si>
  <si>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</si>
  <si>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</si>
  <si>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</si>
  <si>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</si>
  <si>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</si>
  <si>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</si>
  <si>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</si>
  <si>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</si>
  <si>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</si>
  <si>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</si>
  <si>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</si>
  <si>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</si>
  <si>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</si>
  <si>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</si>
  <si>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</si>
  <si>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</si>
  <si>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</si>
  <si>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</si>
  <si>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</si>
  <si>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</si>
  <si>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</si>
  <si>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</si>
  <si>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</si>
  <si>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</si>
  <si>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</si>
  <si>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</si>
  <si>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</si>
  <si>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</si>
  <si>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</si>
  <si>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</si>
  <si>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</si>
  <si>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</si>
  <si>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</si>
  <si>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</si>
  <si>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</si>
  <si>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</si>
  <si>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</si>
  <si>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</si>
  <si>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</si>
  <si>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</si>
  <si>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</si>
  <si>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</si>
  <si>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</si>
  <si>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</si>
  <si>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</si>
  <si>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</si>
  <si>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</si>
  <si>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</si>
  <si>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</si>
  <si>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</si>
  <si>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</si>
  <si>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</si>
  <si>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</si>
  <si>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</si>
  <si>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</si>
  <si>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</si>
  <si>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</si>
  <si>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</si>
  <si>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</si>
  <si>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</si>
  <si>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</si>
  <si>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</si>
  <si>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</si>
  <si>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</si>
  <si>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</si>
  <si>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</si>
  <si>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</si>
  <si>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</si>
  <si>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</si>
  <si>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</si>
  <si>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</si>
  <si>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</si>
  <si>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</si>
  <si>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</si>
  <si>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</si>
  <si>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</si>
  <si>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</si>
  <si>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</si>
  <si>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</si>
  <si>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</si>
  <si>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</si>
  <si>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</si>
  <si>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</si>
  <si>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</si>
  <si>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</si>
  <si>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</si>
  <si>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</si>
  <si>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</si>
  <si>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</si>
  <si>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</si>
  <si>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</si>
  <si>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</si>
  <si>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</si>
  <si>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</si>
  <si>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</si>
  <si>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</si>
  <si>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</si>
  <si>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</si>
  <si>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</si>
  <si>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</si>
  <si>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</si>
  <si>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</si>
  <si>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</si>
  <si>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</si>
  <si>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</si>
  <si>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</si>
  <si>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</si>
  <si>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</si>
  <si>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</si>
  <si>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</si>
  <si>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</si>
  <si>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</si>
  <si>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</si>
  <si>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</si>
  <si>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</si>
  <si>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</si>
  <si>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</si>
  <si>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</si>
  <si>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</si>
  <si>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</si>
  <si>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</si>
  <si>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</si>
  <si>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</si>
  <si>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</si>
  <si>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</si>
  <si>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</si>
  <si>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</si>
  <si>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</si>
  <si>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</si>
  <si>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</si>
  <si>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</si>
  <si>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</si>
  <si>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</si>
  <si>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</si>
  <si>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</si>
  <si>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</si>
  <si>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</si>
  <si>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</si>
  <si>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</si>
  <si>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</si>
  <si>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</si>
  <si>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</si>
  <si>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</si>
  <si>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</si>
  <si>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</si>
  <si>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</si>
  <si>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</si>
  <si>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</si>
  <si>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</si>
  <si>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</si>
  <si>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</si>
  <si>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</si>
  <si>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</si>
  <si>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</si>
  <si>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</si>
  <si>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</si>
  <si>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</si>
  <si>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</si>
  <si>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</si>
  <si>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</si>
  <si>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</si>
  <si>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</si>
  <si>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</si>
  <si>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</si>
  <si>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</si>
  <si>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</si>
  <si>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</si>
  <si>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</si>
  <si>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</si>
  <si>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</si>
  <si>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</si>
  <si>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</si>
  <si>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</si>
  <si>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</si>
  <si>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</si>
  <si>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</si>
  <si>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</si>
  <si>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</si>
  <si>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</si>
  <si>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</si>
  <si>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</si>
  <si>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</si>
  <si>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</si>
  <si>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</si>
  <si>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</si>
  <si>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</si>
  <si>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</si>
  <si>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</si>
  <si>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</si>
  <si>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</si>
  <si>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</si>
  <si>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</si>
  <si>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</si>
  <si>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</si>
  <si>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</si>
  <si>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</si>
  <si>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</si>
  <si>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</si>
  <si>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</si>
  <si>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</si>
  <si>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</si>
  <si>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</si>
  <si>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</si>
  <si>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</si>
  <si>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</si>
  <si>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</si>
  <si>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</si>
  <si>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</si>
  <si>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</si>
  <si>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</si>
  <si>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</si>
  <si>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</si>
  <si>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</si>
  <si>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</si>
  <si>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</si>
  <si>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</si>
  <si>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</si>
  <si>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</si>
  <si>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</si>
  <si>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</si>
  <si>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</si>
  <si>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</si>
  <si>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</si>
  <si>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</si>
  <si>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</si>
  <si>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</si>
  <si>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</si>
  <si>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</si>
  <si>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</si>
  <si>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</si>
  <si>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</si>
  <si>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</si>
  <si>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</si>
  <si>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</si>
  <si>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</si>
  <si>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</si>
  <si>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</si>
  <si>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</si>
  <si>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</si>
  <si>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</si>
  <si>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</si>
  <si>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</si>
  <si>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</si>
  <si>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</si>
  <si>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</si>
  <si>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</si>
  <si>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</si>
  <si>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</si>
  <si>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</si>
  <si>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</si>
  <si>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</si>
  <si>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</si>
  <si>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</si>
  <si>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</si>
  <si>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</si>
  <si>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</si>
  <si>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</si>
  <si>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</si>
  <si>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</si>
  <si>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</si>
  <si>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</si>
  <si>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</si>
  <si>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</si>
  <si>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</si>
  <si>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</si>
  <si>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</si>
  <si>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</si>
  <si>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</si>
  <si>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</si>
  <si>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</si>
  <si>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</si>
  <si>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</si>
  <si>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</si>
  <si>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</si>
  <si>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</si>
  <si>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</si>
  <si>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</si>
  <si>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</si>
  <si>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</si>
  <si>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</si>
  <si>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</si>
  <si>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</si>
  <si>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</si>
  <si>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</si>
  <si>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</si>
  <si>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</si>
  <si>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</si>
  <si>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</si>
  <si>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</si>
  <si>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</si>
  <si>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</si>
  <si>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</si>
  <si>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</si>
  <si>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</si>
  <si>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</si>
  <si>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</si>
  <si>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</si>
  <si>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</si>
  <si>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</si>
  <si>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</si>
  <si>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</si>
  <si>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</si>
  <si>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</si>
  <si>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</si>
  <si>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</si>
  <si>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</si>
  <si>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</si>
  <si>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</si>
  <si>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</si>
  <si>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</si>
  <si>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</si>
  <si>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</si>
  <si>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</si>
  <si>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</si>
  <si>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</si>
  <si>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</si>
  <si>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</si>
  <si>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</si>
  <si>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</si>
  <si>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</si>
  <si>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</si>
  <si>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</si>
  <si>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</si>
  <si>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</si>
  <si>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</si>
  <si>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</si>
  <si>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</si>
  <si>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</si>
  <si>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</si>
  <si>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</si>
  <si>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</si>
  <si>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</si>
  <si>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</si>
  <si>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</si>
  <si>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</si>
  <si>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</si>
  <si>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</si>
  <si>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</si>
  <si>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</si>
  <si>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</si>
  <si>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</si>
  <si>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</si>
  <si>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</si>
  <si>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</si>
  <si>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</si>
  <si>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</si>
  <si>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</si>
  <si>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</si>
  <si>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</si>
  <si>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</si>
  <si>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</si>
  <si>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</si>
  <si>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</si>
  <si>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</si>
  <si>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</si>
  <si>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</si>
  <si>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</si>
  <si>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</si>
  <si>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</si>
  <si>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</si>
  <si>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</si>
  <si>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</si>
  <si>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</si>
  <si>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</si>
  <si>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</si>
  <si>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</si>
  <si>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</si>
  <si>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</si>
  <si>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</si>
  <si>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</si>
  <si>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</si>
  <si>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</si>
  <si>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</si>
  <si>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</si>
  <si>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</si>
  <si>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</si>
  <si>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</si>
  <si>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</si>
  <si>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</si>
  <si>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</si>
  <si>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</si>
  <si>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</si>
  <si>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</si>
  <si>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</si>
  <si>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</si>
  <si>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</si>
  <si>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</si>
  <si>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</si>
  <si>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</si>
  <si>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</si>
  <si>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</si>
  <si>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</si>
  <si>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</si>
  <si>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</si>
  <si>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</si>
  <si>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</si>
  <si>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</si>
  <si>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</si>
  <si>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</si>
  <si>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</si>
  <si>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</si>
  <si>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</si>
  <si>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</si>
  <si>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</si>
  <si>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</si>
  <si>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</si>
  <si>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</si>
  <si>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</si>
  <si>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</si>
  <si>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</si>
  <si>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</si>
  <si>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</si>
  <si>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</si>
  <si>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</si>
  <si>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</si>
  <si>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</si>
  <si>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</si>
  <si>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</si>
  <si>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</si>
  <si>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</si>
  <si>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</si>
  <si>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</si>
  <si>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</si>
  <si>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</si>
  <si>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</si>
  <si>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</si>
  <si>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</si>
  <si>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</si>
  <si>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</si>
  <si>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</si>
  <si>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</si>
  <si>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</si>
  <si>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</si>
  <si>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</si>
  <si>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</si>
  <si>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</si>
  <si>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</si>
  <si>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</si>
  <si>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</si>
  <si>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</si>
  <si>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</si>
  <si>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</si>
  <si>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</si>
  <si>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</si>
  <si>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</si>
  <si>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</si>
  <si>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</si>
  <si>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</si>
  <si>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</si>
  <si>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</si>
  <si>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</si>
  <si>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</si>
  <si>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</si>
  <si>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</si>
  <si>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</si>
  <si>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</si>
  <si>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</si>
  <si>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</si>
  <si>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</si>
  <si>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</si>
  <si>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</si>
  <si>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</si>
  <si>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</si>
  <si>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</si>
  <si>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</si>
  <si>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</si>
  <si>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</si>
  <si>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</si>
  <si>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</si>
  <si>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</si>
  <si>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</si>
  <si>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</si>
  <si>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</si>
  <si>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</si>
  <si>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</si>
  <si>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</si>
  <si>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</si>
  <si>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</si>
  <si>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</si>
  <si>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</si>
  <si>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</si>
  <si>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</si>
  <si>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</si>
  <si>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</si>
  <si>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</si>
  <si>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</si>
  <si>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</si>
  <si>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</si>
  <si>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</si>
  <si>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</si>
  <si>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</si>
  <si>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</si>
  <si>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</si>
  <si>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</si>
  <si>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</si>
  <si>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</si>
  <si>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</si>
  <si>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</si>
  <si>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</si>
  <si>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</si>
  <si>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</si>
  <si>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</si>
  <si>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</si>
  <si>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</si>
  <si>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</si>
  <si>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</si>
  <si>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</si>
  <si>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</si>
  <si>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</si>
  <si>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</si>
  <si>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</si>
  <si>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</si>
  <si>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</si>
  <si>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</si>
  <si>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</si>
  <si>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</si>
  <si>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</si>
  <si>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</si>
  <si>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</si>
  <si>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</si>
  <si>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</si>
  <si>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</si>
  <si>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</si>
  <si>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</si>
  <si>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</si>
  <si>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</si>
  <si>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</si>
  <si>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</si>
  <si>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</si>
  <si>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</si>
  <si>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</si>
  <si>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</si>
  <si>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</si>
  <si>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</si>
  <si>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</si>
  <si>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</si>
  <si>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</si>
  <si>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</si>
  <si>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</si>
  <si>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</si>
  <si>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</si>
  <si>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</si>
  <si>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</si>
  <si>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</si>
  <si>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</si>
  <si>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</si>
  <si>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</si>
  <si>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</si>
  <si>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</si>
  <si>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</si>
  <si>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</si>
  <si>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</si>
  <si>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</si>
  <si>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</si>
  <si>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</si>
  <si>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</si>
  <si>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</si>
  <si>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</si>
  <si>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</si>
  <si>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</si>
  <si>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</si>
  <si>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</si>
  <si>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</si>
  <si>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</si>
  <si>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</si>
  <si>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</si>
  <si>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</si>
  <si>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</si>
  <si>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</si>
  <si>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</si>
  <si>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</si>
  <si>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</si>
  <si>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</si>
  <si>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</si>
  <si>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</si>
  <si>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</si>
  <si>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</si>
  <si>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</si>
  <si>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</si>
  <si>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</si>
  <si>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</si>
  <si>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</si>
  <si>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</si>
  <si>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</si>
  <si>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</si>
  <si>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</si>
  <si>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</si>
  <si>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</si>
  <si>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</si>
  <si>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</si>
  <si>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</si>
  <si>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</si>
  <si>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</si>
  <si>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</si>
  <si>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</si>
  <si>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</si>
  <si>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</si>
  <si>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</si>
  <si>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</si>
  <si>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</si>
  <si>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</si>
  <si>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</si>
  <si>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</si>
  <si>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</si>
  <si>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</si>
  <si>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</si>
  <si>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</si>
  <si>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</si>
  <si>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</si>
  <si>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</si>
  <si>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</si>
  <si>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</si>
  <si>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</si>
  <si>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</si>
  <si>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</si>
  <si>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</si>
  <si>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</si>
  <si>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</si>
  <si>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</si>
  <si>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</si>
  <si>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</si>
  <si>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</si>
  <si>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</si>
  <si>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</si>
  <si>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</si>
  <si>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</si>
  <si>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</si>
  <si>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</si>
  <si>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</si>
  <si>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</si>
  <si>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</si>
  <si>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</si>
  <si>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</si>
  <si>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</si>
  <si>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</si>
  <si>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</si>
  <si>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</si>
  <si>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</si>
  <si>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</si>
  <si>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</si>
  <si>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</si>
  <si>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</si>
  <si>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</si>
  <si>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</si>
  <si>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</si>
  <si>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</si>
  <si>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</si>
  <si>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</si>
  <si>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</si>
  <si>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</si>
  <si>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</si>
  <si>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</si>
  <si>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</si>
  <si>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</si>
  <si>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</si>
  <si>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</si>
  <si>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</si>
  <si>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</si>
  <si>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</si>
  <si>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</si>
  <si>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</si>
  <si>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</si>
  <si>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</si>
  <si>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</si>
  <si>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</si>
  <si>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</si>
  <si>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</si>
  <si>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</si>
  <si>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</si>
  <si>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</si>
  <si>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</si>
  <si>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</si>
  <si>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</si>
  <si>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</si>
  <si>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</si>
  <si>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</si>
  <si>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</si>
  <si>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</si>
  <si>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</si>
  <si>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</si>
  <si>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</si>
  <si>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</si>
  <si>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</si>
  <si>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</si>
  <si>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</si>
  <si>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</si>
  <si>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</si>
  <si>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</si>
  <si>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</si>
  <si>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</si>
  <si>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</si>
  <si>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</si>
  <si>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</si>
  <si>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</si>
  <si>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</si>
  <si>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</si>
  <si>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</si>
  <si>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</si>
  <si>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</si>
  <si>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</si>
  <si>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</si>
  <si>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</si>
  <si>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</si>
  <si>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</si>
  <si>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</si>
  <si>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</si>
  <si>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</si>
  <si>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</si>
  <si>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</si>
  <si>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</si>
  <si>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</si>
  <si>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</si>
  <si>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</si>
  <si>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</si>
  <si>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</si>
  <si>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</si>
  <si>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</si>
  <si>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</si>
  <si>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</si>
  <si>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</si>
  <si>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</si>
  <si>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</si>
  <si>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</si>
  <si>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</si>
  <si>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</si>
  <si>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</si>
  <si>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</si>
  <si>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</si>
  <si>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</si>
  <si>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</si>
  <si>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</si>
  <si>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</si>
  <si>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</si>
  <si>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</si>
  <si>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</si>
  <si>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</si>
  <si>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</si>
  <si>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</si>
  <si>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</si>
  <si>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</si>
  <si>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</si>
  <si>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</si>
  <si>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</si>
  <si>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</si>
  <si>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</si>
  <si>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</si>
  <si>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</si>
  <si>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</si>
  <si>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</si>
  <si>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</si>
  <si>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</si>
  <si>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</si>
  <si>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</si>
  <si>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</si>
  <si>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</si>
  <si>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</si>
  <si>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</si>
  <si>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</si>
  <si>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</si>
  <si>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</si>
  <si>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</si>
  <si>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</si>
  <si>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</si>
  <si>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</si>
  <si>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</si>
  <si>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</si>
  <si>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</si>
  <si>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</si>
  <si>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</si>
  <si>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</si>
  <si>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</si>
  <si>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</si>
  <si>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</si>
  <si>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</si>
  <si>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</si>
  <si>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</si>
  <si>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</si>
  <si>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</si>
  <si>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</si>
  <si>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</si>
  <si>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</si>
  <si>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</si>
  <si>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</si>
  <si>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</si>
  <si>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</si>
  <si>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</si>
  <si>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</si>
  <si>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</si>
  <si>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</si>
  <si>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</si>
  <si>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</si>
  <si>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</si>
  <si>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</si>
  <si>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</si>
  <si>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</si>
  <si>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</si>
  <si>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</si>
  <si>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</si>
  <si>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</si>
  <si>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</si>
  <si>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</si>
  <si>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</si>
  <si>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</si>
  <si>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</si>
  <si>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</si>
  <si>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</si>
  <si>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</si>
  <si>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</si>
  <si>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</si>
  <si>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</si>
  <si>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</si>
  <si>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</si>
  <si>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</si>
  <si>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</si>
  <si>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</si>
  <si>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</si>
  <si>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</si>
  <si>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</si>
  <si>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</si>
  <si>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</si>
  <si>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</si>
  <si>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</si>
  <si>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</si>
  <si>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</si>
  <si>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</si>
  <si>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</si>
  <si>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</si>
  <si>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</si>
  <si>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</si>
  <si>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</si>
  <si>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</si>
  <si>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</si>
  <si>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</si>
  <si>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</si>
  <si>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</si>
  <si>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</si>
  <si>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</si>
  <si>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</si>
  <si>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</si>
  <si>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</si>
  <si>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</si>
  <si>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</si>
  <si>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</si>
  <si>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</si>
  <si>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</si>
  <si>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</si>
  <si>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</si>
  <si>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</si>
  <si>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</si>
  <si>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</si>
  <si>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</si>
  <si>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</si>
  <si>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</si>
  <si>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</si>
  <si>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</si>
  <si>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</si>
  <si>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</si>
  <si>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</si>
  <si>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</si>
  <si>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</si>
  <si>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</si>
  <si>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</si>
  <si>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</si>
  <si>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</si>
  <si>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</si>
  <si>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</si>
  <si>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</si>
  <si>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</si>
  <si>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</si>
  <si>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</si>
  <si>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</si>
  <si>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</si>
  <si>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</si>
  <si>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</si>
  <si>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</si>
  <si>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</si>
  <si>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</si>
  <si>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</si>
  <si>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</si>
  <si>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</si>
  <si>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</si>
  <si>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</si>
  <si>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</si>
  <si>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</si>
  <si>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</si>
  <si>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</si>
  <si>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</si>
  <si>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</si>
  <si>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</si>
  <si>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</si>
  <si>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</si>
  <si>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</si>
  <si>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</si>
  <si>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</si>
  <si>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</si>
  <si>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</si>
  <si>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</si>
  <si>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</si>
  <si>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</si>
  <si>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</si>
  <si>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</si>
  <si>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</si>
  <si>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</si>
  <si>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</si>
  <si>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</si>
  <si>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</si>
  <si>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</si>
  <si>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</si>
  <si>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</si>
  <si>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</si>
  <si>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</si>
  <si>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</si>
  <si>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</si>
  <si>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</si>
  <si>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</si>
  <si>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</si>
  <si>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</si>
  <si>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</si>
  <si>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</si>
  <si>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</si>
  <si>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</si>
  <si>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</si>
  <si>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</si>
  <si>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</si>
  <si>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</si>
  <si>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</si>
  <si>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</si>
  <si>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</si>
  <si>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</si>
  <si>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</si>
  <si>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</si>
  <si>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</si>
  <si>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</si>
  <si>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</si>
  <si>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</si>
  <si>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</si>
  <si>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</si>
  <si>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</si>
  <si>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</si>
  <si>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</si>
  <si>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</si>
  <si>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</si>
  <si>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</si>
  <si>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</si>
  <si>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</si>
  <si>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</si>
  <si>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</si>
  <si>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</si>
  <si>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</si>
  <si>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</si>
  <si>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</si>
  <si>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</si>
  <si>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</si>
  <si>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</si>
  <si>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</si>
  <si>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</si>
  <si>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</si>
  <si>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</si>
  <si>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</si>
  <si>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</si>
  <si>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</si>
  <si>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</si>
  <si>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</si>
  <si>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</si>
  <si>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</si>
  <si>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</si>
  <si>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</si>
  <si>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</si>
  <si>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</si>
  <si>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</si>
  <si>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</si>
  <si>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</si>
  <si>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</si>
  <si>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</si>
  <si>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</si>
  <si>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</si>
  <si>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</si>
  <si>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</si>
  <si>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</si>
  <si>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</si>
  <si>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</si>
  <si>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</si>
  <si>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</si>
  <si>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</si>
  <si>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</si>
  <si>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</si>
  <si>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</si>
  <si>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</si>
  <si>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</si>
  <si>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</si>
  <si>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</si>
  <si>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</si>
  <si>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</si>
  <si>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</si>
  <si>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</si>
  <si>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</si>
  <si>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</si>
  <si>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</si>
  <si>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</si>
  <si>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</si>
  <si>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</si>
  <si>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</si>
  <si>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</si>
  <si>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</si>
  <si>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</si>
  <si>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</si>
  <si>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</si>
  <si>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</si>
  <si>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</si>
  <si>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</si>
  <si>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</si>
  <si>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</si>
  <si>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</si>
  <si>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</si>
  <si>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</si>
  <si>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</si>
  <si>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</si>
  <si>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</si>
  <si>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</si>
  <si>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</si>
  <si>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</si>
  <si>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</si>
  <si>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</si>
  <si>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</si>
  <si>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</si>
  <si>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</si>
  <si>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</si>
  <si>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</si>
  <si>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</si>
  <si>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</si>
  <si>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</si>
  <si>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</si>
  <si>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</si>
  <si>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</si>
  <si>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</si>
  <si>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</si>
  <si>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</si>
  <si>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</si>
  <si>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</si>
  <si>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</si>
  <si>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</si>
  <si>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</si>
  <si>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</si>
  <si>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</si>
  <si>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</si>
  <si>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</si>
  <si>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</si>
  <si>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</si>
  <si>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</si>
  <si>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</si>
  <si>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</si>
  <si>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</si>
  <si>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</si>
  <si>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</si>
  <si>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</si>
  <si>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</si>
  <si>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</si>
  <si>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</si>
  <si>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</si>
  <si>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</si>
  <si>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</si>
  <si>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</si>
  <si>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</si>
  <si>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</si>
  <si>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</si>
  <si>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</si>
  <si>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</si>
  <si>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</si>
  <si>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</si>
  <si>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</si>
  <si>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</si>
  <si>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</si>
  <si>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</si>
  <si>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</si>
  <si>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</si>
  <si>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</si>
  <si>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</si>
  <si>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</si>
  <si>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</si>
  <si>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</si>
  <si>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</si>
  <si>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</si>
  <si>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</si>
  <si>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</si>
  <si>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</si>
  <si>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</si>
  <si>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</si>
  <si>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</si>
  <si>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</si>
  <si>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</si>
  <si>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</si>
  <si>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</si>
  <si>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</si>
  <si>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</si>
  <si>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</si>
  <si>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</si>
  <si>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</si>
  <si>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</si>
  <si>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</si>
  <si>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</si>
  <si>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</si>
  <si>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</si>
  <si>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</si>
  <si>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</si>
  <si>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</si>
  <si>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</si>
  <si>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</si>
  <si>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</si>
  <si>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</si>
  <si>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</si>
  <si>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</si>
  <si>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</si>
  <si>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</si>
  <si>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</si>
  <si>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</si>
  <si>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</si>
  <si>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</si>
  <si>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</si>
  <si>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</si>
  <si>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</si>
  <si>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</si>
  <si>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</si>
  <si>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</si>
  <si>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</si>
  <si>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</si>
  <si>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</si>
  <si>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</si>
  <si>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</si>
  <si>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</si>
  <si>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</si>
  <si>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</si>
  <si>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</si>
  <si>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</si>
  <si>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</si>
  <si>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</si>
  <si>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</si>
  <si>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</si>
  <si>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</si>
  <si>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</si>
  <si>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</si>
  <si>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</si>
  <si>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</si>
  <si>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</si>
  <si>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</si>
  <si>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</si>
  <si>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</si>
  <si>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</si>
  <si>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</si>
  <si>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</si>
  <si>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</si>
  <si>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</si>
  <si>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</si>
  <si>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</si>
  <si>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</si>
  <si>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</si>
  <si>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</si>
  <si>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</si>
  <si>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</si>
  <si>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</si>
  <si>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</si>
  <si>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</si>
  <si>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</si>
  <si>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</si>
  <si>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</si>
  <si>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</si>
  <si>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</si>
  <si>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</si>
  <si>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</si>
  <si>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</si>
  <si>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</si>
  <si>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</si>
  <si>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</si>
  <si>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</si>
  <si>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</si>
  <si>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</si>
  <si>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</si>
  <si>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</si>
  <si>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</si>
  <si>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</si>
  <si>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</si>
  <si>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</si>
  <si>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</si>
  <si>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</si>
  <si>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</si>
  <si>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</si>
  <si>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</si>
  <si>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</si>
  <si>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</si>
  <si>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</si>
  <si>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</si>
  <si>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</si>
  <si>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</si>
  <si>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</si>
  <si>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</si>
  <si>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</si>
  <si>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</si>
  <si>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</si>
  <si>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</si>
  <si>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</si>
  <si>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</si>
  <si>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</si>
  <si>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</si>
  <si>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</si>
  <si>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</si>
  <si>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</si>
  <si>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</si>
  <si>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</si>
  <si>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</si>
  <si>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</si>
  <si>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</si>
  <si>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</si>
  <si>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</si>
  <si>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</si>
  <si>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</si>
  <si>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</si>
  <si>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</si>
  <si>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</si>
  <si>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</si>
  <si>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</si>
  <si>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</si>
  <si>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</si>
  <si>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</si>
  <si>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</si>
  <si>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</si>
  <si>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</si>
  <si>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</si>
  <si>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</si>
  <si>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</si>
  <si>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</si>
  <si>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</si>
  <si>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</si>
  <si>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</si>
  <si>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</si>
  <si>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</si>
  <si>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</si>
  <si>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</si>
  <si>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</si>
  <si>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</si>
  <si>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</si>
  <si>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</si>
  <si>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</si>
  <si>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</si>
  <si>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</si>
  <si>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</si>
  <si>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</si>
  <si>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</si>
  <si>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</si>
  <si>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</si>
  <si>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</si>
  <si>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</si>
  <si>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</si>
  <si>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</si>
  <si>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</si>
  <si>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</si>
  <si>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</si>
  <si>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</si>
  <si>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</si>
  <si>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</si>
  <si>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</si>
  <si>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</si>
  <si>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</si>
  <si>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</si>
  <si>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</si>
  <si>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</si>
  <si>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</si>
  <si>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</si>
  <si>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</si>
  <si>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</si>
  <si>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</si>
  <si>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</si>
  <si>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</si>
  <si>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</si>
  <si>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</si>
  <si>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</si>
  <si>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</si>
  <si>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</si>
  <si>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</si>
  <si>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</si>
  <si>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</si>
  <si>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</si>
  <si>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</si>
  <si>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</si>
  <si>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</si>
  <si>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</si>
  <si>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</si>
  <si>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</si>
  <si>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</si>
  <si>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</si>
  <si>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</si>
  <si>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</si>
  <si>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</si>
  <si>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</si>
  <si>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</si>
  <si>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</si>
  <si>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</si>
  <si>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</si>
  <si>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</si>
  <si>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</si>
  <si>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</si>
  <si>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</si>
  <si>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</si>
  <si>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</si>
  <si>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</si>
  <si>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</si>
  <si>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</si>
  <si>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</si>
  <si>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</si>
  <si>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</si>
  <si>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</si>
  <si>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</si>
  <si>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</si>
  <si>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</si>
  <si>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</si>
  <si>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</si>
  <si>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</si>
  <si>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</si>
  <si>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</si>
  <si>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</si>
  <si>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</si>
  <si>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</si>
  <si>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</si>
  <si>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</si>
  <si>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</si>
  <si>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</si>
  <si>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</si>
  <si>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</si>
  <si>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</si>
  <si>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</si>
  <si>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</si>
  <si>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</si>
  <si>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</si>
  <si>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</si>
  <si>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</si>
  <si>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</si>
  <si>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</si>
  <si>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</si>
  <si>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</si>
  <si>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</si>
  <si>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</si>
  <si>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</si>
  <si>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</si>
  <si>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</si>
  <si>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</si>
  <si>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</si>
  <si>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</si>
  <si>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</si>
  <si>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</si>
  <si>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</si>
  <si>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</si>
  <si>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</si>
  <si>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</si>
  <si>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</si>
  <si>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</si>
  <si>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</si>
  <si>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</si>
  <si>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</si>
  <si>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</si>
  <si>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</si>
  <si>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</si>
  <si>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</si>
  <si>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</si>
  <si>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</si>
  <si>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</si>
  <si>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</si>
  <si>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</si>
  <si>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</si>
  <si>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</si>
  <si>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</si>
  <si>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</si>
  <si>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</si>
  <si>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</si>
  <si>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</si>
  <si>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</si>
  <si>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</si>
  <si>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</si>
  <si>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</si>
  <si>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</si>
  <si>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</si>
  <si>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</si>
  <si>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</si>
  <si>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</si>
  <si>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</si>
  <si>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</si>
  <si>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</si>
  <si>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</si>
  <si>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</si>
  <si>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</si>
  <si>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</si>
  <si>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</si>
  <si>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</si>
  <si>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</si>
  <si>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</si>
  <si>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</si>
  <si>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</si>
  <si>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</si>
  <si>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</si>
  <si>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</si>
  <si>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</si>
  <si>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</si>
  <si>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</si>
  <si>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</si>
  <si>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</si>
  <si>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</si>
  <si>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</si>
  <si>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</si>
  <si>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</si>
  <si>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</si>
  <si>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</si>
  <si>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</si>
  <si>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</si>
  <si>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</si>
  <si>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</si>
  <si>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</si>
  <si>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</si>
  <si>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</si>
  <si>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</si>
  <si>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</si>
  <si>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</si>
  <si>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</si>
  <si>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</si>
  <si>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</si>
  <si>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</si>
  <si>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</si>
  <si>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</si>
  <si>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</si>
  <si>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</si>
  <si>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</si>
  <si>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</si>
  <si>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</si>
  <si>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</si>
  <si>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</si>
  <si>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</si>
  <si>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</si>
  <si>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</si>
  <si>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</si>
  <si>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</si>
  <si>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</si>
  <si>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</si>
  <si>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</si>
  <si>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</si>
  <si>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</si>
  <si>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</si>
  <si>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</si>
  <si>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</si>
  <si>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</si>
  <si>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</si>
  <si>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</si>
  <si>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</si>
  <si>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</si>
  <si>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</si>
  <si>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</si>
  <si>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</si>
  <si>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</si>
  <si>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</si>
  <si>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</si>
  <si>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</si>
  <si>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</si>
  <si>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</si>
  <si>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</si>
  <si>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</si>
  <si>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</si>
  <si>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</si>
  <si>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</si>
  <si>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</si>
  <si>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</si>
  <si>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</si>
  <si>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</si>
  <si>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</si>
  <si>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</si>
  <si>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</si>
  <si>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</si>
  <si>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</si>
  <si>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</si>
  <si>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</si>
  <si>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</si>
  <si>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</si>
  <si>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</si>
  <si>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</si>
  <si>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</si>
  <si>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</si>
  <si>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</si>
  <si>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</si>
  <si>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</si>
  <si>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</si>
  <si>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</si>
  <si>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</si>
  <si>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</si>
  <si>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</si>
  <si>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</si>
  <si>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</si>
  <si>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</si>
  <si>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</si>
  <si>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</si>
  <si>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</si>
  <si>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</si>
  <si>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</si>
  <si>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</si>
  <si>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</si>
  <si>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</si>
  <si>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</si>
  <si>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</si>
  <si>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</si>
  <si>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</si>
  <si>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</si>
  <si>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</si>
  <si>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</si>
  <si>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</si>
  <si>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</si>
  <si>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</si>
  <si>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</si>
  <si>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</si>
  <si>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</si>
  <si>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</si>
  <si>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</si>
  <si>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</si>
  <si>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</si>
  <si>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</si>
  <si>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</si>
  <si>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</si>
  <si>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</si>
  <si>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</si>
  <si>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</si>
  <si>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</si>
  <si>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</si>
  <si>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</si>
  <si>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</si>
  <si>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</si>
  <si>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</si>
  <si>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</si>
  <si>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</si>
  <si>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</si>
  <si>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</si>
  <si>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</si>
  <si>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</si>
  <si>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</si>
  <si>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</si>
  <si>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</si>
  <si>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</si>
  <si>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</si>
  <si>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</si>
  <si>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</si>
  <si>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</si>
  <si>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</si>
  <si>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</si>
  <si>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</si>
  <si>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</si>
  <si>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</si>
  <si>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</si>
  <si>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</si>
  <si>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</si>
  <si>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</si>
  <si>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</si>
  <si>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</si>
  <si>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</si>
  <si>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</si>
  <si>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</si>
  <si>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</si>
  <si>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</si>
  <si>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</si>
  <si>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</si>
  <si>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</si>
  <si>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</si>
  <si>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</si>
  <si>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</si>
  <si>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</si>
  <si>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</si>
  <si>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</si>
  <si>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</si>
  <si>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</si>
  <si>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</si>
  <si>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</si>
  <si>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</si>
  <si>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</si>
  <si>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</si>
  <si>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</si>
  <si>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</si>
  <si>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</si>
  <si>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</si>
  <si>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</si>
  <si>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</si>
  <si>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</si>
  <si>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</si>
  <si>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</si>
  <si>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</si>
  <si>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</si>
  <si>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</si>
  <si>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</si>
  <si>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</si>
  <si>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</si>
  <si>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</si>
  <si>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</si>
  <si>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</si>
  <si>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</si>
  <si>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</si>
  <si>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</si>
  <si>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</si>
  <si>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</si>
  <si>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</si>
  <si>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</si>
  <si>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</si>
  <si>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</si>
  <si>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</si>
  <si>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</si>
  <si>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</si>
  <si>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</si>
  <si>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</si>
  <si>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</si>
  <si>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</si>
  <si>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</si>
  <si>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</si>
  <si>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</si>
  <si>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</si>
  <si>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</si>
  <si>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</si>
  <si>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</si>
  <si>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</si>
  <si>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</si>
  <si>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</si>
  <si>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</si>
  <si>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</si>
  <si>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</si>
  <si>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</si>
  <si>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</si>
  <si>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</si>
  <si>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</si>
  <si>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</si>
  <si>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</si>
  <si>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</si>
  <si>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</si>
  <si>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</si>
  <si>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</si>
  <si>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</si>
  <si>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</si>
  <si>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</si>
  <si>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</si>
  <si>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</si>
  <si>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</si>
  <si>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</si>
  <si>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</si>
  <si>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</si>
  <si>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</si>
  <si>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</si>
  <si>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</si>
  <si>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</si>
  <si>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</si>
  <si>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</si>
  <si>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</si>
  <si>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</si>
  <si>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</si>
  <si>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</si>
  <si>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</si>
  <si>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</si>
  <si>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</si>
  <si>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</si>
  <si>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</si>
  <si>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</si>
  <si>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</si>
  <si>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</si>
  <si>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</si>
  <si>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</si>
  <si>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</si>
  <si>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</si>
  <si>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</si>
  <si>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</si>
  <si>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</si>
  <si>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</si>
  <si>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</si>
  <si>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</si>
  <si>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</si>
  <si>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</si>
  <si>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</si>
  <si>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</si>
  <si>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</si>
  <si>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</si>
  <si>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</si>
  <si>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</si>
  <si>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</si>
  <si>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</si>
  <si>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</si>
  <si>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</si>
  <si>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</si>
  <si>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</si>
  <si>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</si>
  <si>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</si>
  <si>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</si>
  <si>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</si>
  <si>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</si>
  <si>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</si>
  <si>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</si>
  <si>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</si>
  <si>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</si>
  <si>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</si>
  <si>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</si>
  <si>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</si>
  <si>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</si>
  <si>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</si>
  <si>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</si>
  <si>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</si>
  <si>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</si>
  <si>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</si>
  <si>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</si>
  <si>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</si>
  <si>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</si>
  <si>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</si>
  <si>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</si>
  <si>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</si>
  <si>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</si>
  <si>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</si>
  <si>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</si>
  <si>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</si>
  <si>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</si>
  <si>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</si>
  <si>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</si>
  <si>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</si>
  <si>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</si>
  <si>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</si>
  <si>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</si>
  <si>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</si>
  <si>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</si>
  <si>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</si>
  <si>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</si>
  <si>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</si>
  <si>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</si>
  <si>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</si>
  <si>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</si>
  <si>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</si>
  <si>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</si>
  <si>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</si>
  <si>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</si>
  <si>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</si>
  <si>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</si>
  <si>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</si>
  <si>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</si>
  <si>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</si>
  <si>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</si>
  <si>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</si>
  <si>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</si>
  <si>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</si>
  <si>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</si>
  <si>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</si>
  <si>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</si>
  <si>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</si>
  <si>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</si>
  <si>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</si>
  <si>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</si>
  <si>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</si>
  <si>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</si>
  <si>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</si>
  <si>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</si>
  <si>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</si>
  <si>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</si>
  <si>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</si>
  <si>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</si>
  <si>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</si>
  <si>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</si>
  <si>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</si>
  <si>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</si>
  <si>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</si>
  <si>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</si>
  <si>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</si>
  <si>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</si>
  <si>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</si>
  <si>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</si>
  <si>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</si>
  <si>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</si>
  <si>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</si>
  <si>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</si>
  <si>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</si>
  <si>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</si>
  <si>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</si>
  <si>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</si>
  <si>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</si>
  <si>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</si>
  <si>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</si>
  <si>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</si>
  <si>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</si>
  <si>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</si>
  <si>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</si>
  <si>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</si>
  <si>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</si>
  <si>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</si>
  <si>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</si>
  <si>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</si>
  <si>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</si>
  <si>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</si>
  <si>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</si>
  <si>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</si>
  <si>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</si>
  <si>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</si>
  <si>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</si>
  <si>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</si>
  <si>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</si>
  <si>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</si>
  <si>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</si>
  <si>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</si>
  <si>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</si>
  <si>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</si>
  <si>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</si>
  <si>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</si>
  <si>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</si>
  <si>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</si>
  <si>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</si>
  <si>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</si>
  <si>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</si>
  <si>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</si>
  <si>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</si>
  <si>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</si>
  <si>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</si>
  <si>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</si>
  <si>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</si>
  <si>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</si>
  <si>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</si>
  <si>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</si>
  <si>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</si>
  <si>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</si>
  <si>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</si>
  <si>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</si>
  <si>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</si>
  <si>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</si>
  <si>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</si>
  <si>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</si>
  <si>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</si>
  <si>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</si>
  <si>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</si>
  <si>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</si>
  <si>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</si>
  <si>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</si>
  <si>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</si>
  <si>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</si>
  <si>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</si>
  <si>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</si>
  <si>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</si>
  <si>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</si>
  <si>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</si>
  <si>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</si>
  <si>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</si>
  <si>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</si>
  <si>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</si>
  <si>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</si>
  <si>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</si>
  <si>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</si>
  <si>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</si>
  <si>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</si>
  <si>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</si>
  <si>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</si>
  <si>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</si>
  <si>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</si>
  <si>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</si>
  <si>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</si>
  <si>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</si>
  <si>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</si>
  <si>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</si>
  <si>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</si>
  <si>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</si>
  <si>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</si>
  <si>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</si>
  <si>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</si>
  <si>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</si>
  <si>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</si>
  <si>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</si>
  <si>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</si>
  <si>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</si>
  <si>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</si>
  <si>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</si>
  <si>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</si>
  <si>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</si>
  <si>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</si>
  <si>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</si>
  <si>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</si>
  <si>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</si>
  <si>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</si>
  <si>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</si>
  <si>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</si>
  <si>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</si>
  <si>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</si>
  <si>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</si>
  <si>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</si>
  <si>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</si>
  <si>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</si>
  <si>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</si>
  <si>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</si>
  <si>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</si>
  <si>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</si>
  <si>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</si>
  <si>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</si>
  <si>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</si>
  <si>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</si>
  <si>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</si>
  <si>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</si>
  <si>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</si>
  <si>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</si>
  <si>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</si>
  <si>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</si>
  <si>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</si>
  <si>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</si>
  <si>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</si>
  <si>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</si>
  <si>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</si>
  <si>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</si>
  <si>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</si>
  <si>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</si>
  <si>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</si>
  <si>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</si>
  <si>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</si>
  <si>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</si>
  <si>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</si>
  <si>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</si>
  <si>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</si>
  <si>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</si>
  <si>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</si>
  <si>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</si>
  <si>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</si>
  <si>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</si>
  <si>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</si>
  <si>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</si>
  <si>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</si>
  <si>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</si>
  <si>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</si>
  <si>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</si>
  <si>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</si>
  <si>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</si>
  <si>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</si>
  <si>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</si>
  <si>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</si>
  <si>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</si>
  <si>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</si>
  <si>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</si>
  <si>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</si>
  <si>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</si>
  <si>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</si>
  <si>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</si>
  <si>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</si>
  <si>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</si>
  <si>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</si>
  <si>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</si>
  <si>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</si>
  <si>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</si>
  <si>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</si>
  <si>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</si>
  <si>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</si>
  <si>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</si>
  <si>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</si>
  <si>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</si>
  <si>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</si>
  <si>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</si>
  <si>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</si>
  <si>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</si>
  <si>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</si>
  <si>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</si>
  <si>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</si>
  <si>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</si>
  <si>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</si>
  <si>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</si>
  <si>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</si>
  <si>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</si>
  <si>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</si>
  <si>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</si>
  <si>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</si>
  <si>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</si>
  <si>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</si>
  <si>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</si>
  <si>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</si>
  <si>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</si>
  <si>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</si>
  <si>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</si>
  <si>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</si>
  <si>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</si>
  <si>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</si>
  <si>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</si>
  <si>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</si>
  <si>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</si>
  <si>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</si>
  <si>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</si>
  <si>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</si>
  <si>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</si>
  <si>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</si>
  <si>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</si>
  <si>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</si>
  <si>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</si>
  <si>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</si>
  <si>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</si>
  <si>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</si>
  <si>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</si>
  <si>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</si>
  <si>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</si>
  <si>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</si>
  <si>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</si>
  <si>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</si>
  <si>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</si>
  <si>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</si>
  <si>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</si>
  <si>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</si>
  <si>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</si>
  <si>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</si>
  <si>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</si>
  <si>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</si>
  <si>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</si>
  <si>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</si>
  <si>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</si>
  <si>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</si>
  <si>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</si>
  <si>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</si>
  <si>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</si>
  <si>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</si>
  <si>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</si>
  <si>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</si>
  <si>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</si>
  <si>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</si>
  <si>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</si>
  <si>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</si>
  <si>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</si>
  <si>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</si>
  <si>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</si>
  <si>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</si>
  <si>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</si>
  <si>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</si>
  <si>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</si>
  <si>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</si>
  <si>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</si>
  <si>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</si>
  <si>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</si>
  <si>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</si>
  <si>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</si>
  <si>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</si>
  <si>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</si>
  <si>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</si>
  <si>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</si>
  <si>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</si>
  <si>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</si>
  <si>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</si>
  <si>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</si>
  <si>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</si>
  <si>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</si>
  <si>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</si>
  <si>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</si>
  <si>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</si>
  <si>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</si>
  <si>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</si>
  <si>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</si>
  <si>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</si>
  <si>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</si>
  <si>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</si>
  <si>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</si>
  <si>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</si>
  <si>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</si>
  <si>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</si>
  <si>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</si>
  <si>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</si>
  <si>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</si>
  <si>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</si>
  <si>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</si>
  <si>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</si>
  <si>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</si>
  <si>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</si>
  <si>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</si>
  <si>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</si>
  <si>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</si>
  <si>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</si>
  <si>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</si>
  <si>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</si>
  <si>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</si>
  <si>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</si>
  <si>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</si>
  <si>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</si>
  <si>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</si>
  <si>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</si>
  <si>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</si>
  <si>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</si>
  <si>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</si>
  <si>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</si>
  <si>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</si>
  <si>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</si>
  <si>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</si>
  <si>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</si>
  <si>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</si>
  <si>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</si>
  <si>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</si>
  <si>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</si>
  <si>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</si>
  <si>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</si>
  <si>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</si>
  <si>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</si>
  <si>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</si>
  <si>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</si>
  <si>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</si>
  <si>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</si>
  <si>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</si>
  <si>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</si>
  <si>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</si>
  <si>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</si>
  <si>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</si>
  <si>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</si>
  <si>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</si>
  <si>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</si>
  <si>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</si>
  <si>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</si>
  <si>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</si>
  <si>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</si>
  <si>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</si>
  <si>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</si>
  <si>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</si>
  <si>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</si>
  <si>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</si>
  <si>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</si>
  <si>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</si>
  <si>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</si>
  <si>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</si>
  <si>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</si>
  <si>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</si>
  <si>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</si>
  <si>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</si>
  <si>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</si>
  <si>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</si>
  <si>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</si>
  <si>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</si>
  <si>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</si>
  <si>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</si>
  <si>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</si>
  <si>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</si>
  <si>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</si>
  <si>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</si>
  <si>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</si>
  <si>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</si>
  <si>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</si>
  <si>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</si>
  <si>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</si>
  <si>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</si>
  <si>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</si>
  <si>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</si>
  <si>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</si>
  <si>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</si>
  <si>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</si>
  <si>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</si>
  <si>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</si>
  <si>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</si>
  <si>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</si>
  <si>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</si>
  <si>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</si>
  <si>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</si>
  <si>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</si>
  <si>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</si>
  <si>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</si>
  <si>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</si>
  <si>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</si>
  <si>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</si>
  <si>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</si>
  <si>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</si>
  <si>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</si>
  <si>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</si>
  <si>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</si>
  <si>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</si>
  <si>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</si>
  <si>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</si>
  <si>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</si>
  <si>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</si>
  <si>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</si>
  <si>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</si>
  <si>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</si>
  <si>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</si>
  <si>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</si>
  <si>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</si>
  <si>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</si>
  <si>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</si>
  <si>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</si>
  <si>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</si>
  <si>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</si>
  <si>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</si>
  <si>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</si>
  <si>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</si>
  <si>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</si>
  <si>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</si>
  <si>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</si>
  <si>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</si>
  <si>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</si>
  <si>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</si>
  <si>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</si>
  <si>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</si>
  <si>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</si>
  <si>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</si>
  <si>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</si>
  <si>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</si>
  <si>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</si>
  <si>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</si>
  <si>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</si>
  <si>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</si>
  <si>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</si>
  <si>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</si>
  <si>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</si>
  <si>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</si>
  <si>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</si>
  <si>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</si>
  <si>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</si>
  <si>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</si>
  <si>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</si>
  <si>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</si>
  <si>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</si>
  <si>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</si>
  <si>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</si>
  <si>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</si>
  <si>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</si>
  <si>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</si>
  <si>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</si>
  <si>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</si>
  <si>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</si>
  <si>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</si>
  <si>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</si>
  <si>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</si>
  <si>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</si>
  <si>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</si>
  <si>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</si>
  <si>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</si>
  <si>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</si>
  <si>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</si>
  <si>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</si>
  <si>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</si>
  <si>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</si>
  <si>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</si>
  <si>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</si>
  <si>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</si>
  <si>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</si>
  <si>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</si>
  <si>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</si>
  <si>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</si>
  <si>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</si>
  <si>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</si>
  <si>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</si>
  <si>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</si>
  <si>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</si>
  <si>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</si>
  <si>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</si>
  <si>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</si>
  <si>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</si>
  <si>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</si>
  <si>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</si>
  <si>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</si>
  <si>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</si>
  <si>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</si>
  <si>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</si>
  <si>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</si>
  <si>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</si>
  <si>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</si>
  <si>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</si>
  <si>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</si>
  <si>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</si>
  <si>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</si>
  <si>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</si>
  <si>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</si>
  <si>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</si>
  <si>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</si>
  <si>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</si>
  <si>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</si>
  <si>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</si>
  <si>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</si>
  <si>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</si>
  <si>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</si>
  <si>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</si>
  <si>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</si>
  <si>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</si>
  <si>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</si>
  <si>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</si>
  <si>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</si>
  <si>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</si>
  <si>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</si>
  <si>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</si>
  <si>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</si>
  <si>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</si>
  <si>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</si>
  <si>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</si>
  <si>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</si>
  <si>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</si>
  <si>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</si>
  <si>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</si>
  <si>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</si>
  <si>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</si>
  <si>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</si>
  <si>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</si>
  <si>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</si>
  <si>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</si>
  <si>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</si>
  <si>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</si>
  <si>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</si>
  <si>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</si>
  <si>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</si>
  <si>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</si>
  <si>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</si>
  <si>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</si>
  <si>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</si>
  <si>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</si>
  <si>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</si>
  <si>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</si>
  <si>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</si>
  <si>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</si>
  <si>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</si>
  <si>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</si>
  <si>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</si>
  <si>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</si>
  <si>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</si>
  <si>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</si>
  <si>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</si>
  <si>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</si>
  <si>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</si>
  <si>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</si>
  <si>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</si>
  <si>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</si>
  <si>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</si>
  <si>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</si>
  <si>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</si>
  <si>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</si>
  <si>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</si>
  <si>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</si>
  <si>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</si>
  <si>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</si>
  <si>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</si>
  <si>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</si>
  <si>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</si>
  <si>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</si>
  <si>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</si>
  <si>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</si>
  <si>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</si>
  <si>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</si>
  <si>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</si>
  <si>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</si>
  <si>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</si>
  <si>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</si>
  <si>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</si>
  <si>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</si>
  <si>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</si>
  <si>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</si>
  <si>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</si>
  <si>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</si>
  <si>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</si>
  <si>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</si>
  <si>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</si>
  <si>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</si>
  <si>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</si>
  <si>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</si>
  <si>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</si>
  <si>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</si>
  <si>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</si>
  <si>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</si>
  <si>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</si>
  <si>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</si>
  <si>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</si>
  <si>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</si>
  <si>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</si>
  <si>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</si>
  <si>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</si>
  <si>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</si>
  <si>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</si>
  <si>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</si>
  <si>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</si>
  <si>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</si>
  <si>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</si>
  <si>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</si>
  <si>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</si>
  <si>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</si>
  <si>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</si>
  <si>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</si>
  <si>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</si>
  <si>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</si>
  <si>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</si>
  <si>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</si>
  <si>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</si>
  <si>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</si>
  <si>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</si>
  <si>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</si>
  <si>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</si>
  <si>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</si>
  <si>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</si>
  <si>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</si>
  <si>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</si>
  <si>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</si>
  <si>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</si>
  <si>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</si>
  <si>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</si>
  <si>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</si>
  <si>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</si>
  <si>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</si>
  <si>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</si>
  <si>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</si>
  <si>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</si>
  <si>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</si>
  <si>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</si>
  <si>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</si>
  <si>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</si>
  <si>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</si>
  <si>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</si>
  <si>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</si>
  <si>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</si>
  <si>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</si>
  <si>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</si>
  <si>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</si>
  <si>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</si>
  <si>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</si>
  <si>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</si>
  <si>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</si>
  <si>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</si>
  <si>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</si>
  <si>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</si>
  <si>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</si>
  <si>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</si>
  <si>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</si>
  <si>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</si>
  <si>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</si>
  <si>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</si>
  <si>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</si>
  <si>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</si>
  <si>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</si>
  <si>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</si>
  <si>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</si>
  <si>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</si>
  <si>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</si>
  <si>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</si>
  <si>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</si>
  <si>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</si>
  <si>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</si>
  <si>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</si>
  <si>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</si>
  <si>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</si>
  <si>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</si>
  <si>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</si>
  <si>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</si>
  <si>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</si>
  <si>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</si>
  <si>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</si>
  <si>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</si>
  <si>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</si>
  <si>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</si>
  <si>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</si>
  <si>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</si>
  <si>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</si>
  <si>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</si>
  <si>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</si>
  <si>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</si>
  <si>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</si>
  <si>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</si>
  <si>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</si>
  <si>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</si>
  <si>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</si>
  <si>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</si>
  <si>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</si>
  <si>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</si>
  <si>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</si>
  <si>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</si>
  <si>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</si>
  <si>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</si>
  <si>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</si>
  <si>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</si>
  <si>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</si>
  <si>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</si>
  <si>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</si>
  <si>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</si>
  <si>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</si>
  <si>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</si>
  <si>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</si>
  <si>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</si>
  <si>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</si>
  <si>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</si>
  <si>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</si>
  <si>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</si>
  <si>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</si>
  <si>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</si>
  <si>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</si>
  <si>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</si>
  <si>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</si>
  <si>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</si>
  <si>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</si>
  <si>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</si>
  <si>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</si>
  <si>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</si>
  <si>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</si>
  <si>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</si>
  <si>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</si>
  <si>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</si>
  <si>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</si>
  <si>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</si>
  <si>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</si>
  <si>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</si>
  <si>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</si>
  <si>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</si>
  <si>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</si>
  <si>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</si>
  <si>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</si>
  <si>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</si>
  <si>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</si>
  <si>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</si>
  <si>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</si>
  <si>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</si>
  <si>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</si>
  <si>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</si>
  <si>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</si>
  <si>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</si>
  <si>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</si>
  <si>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</si>
  <si>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</si>
  <si>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</si>
  <si>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</si>
  <si>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</si>
  <si>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</si>
  <si>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</si>
  <si>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</si>
  <si>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</si>
  <si>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</si>
  <si>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</si>
  <si>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</si>
  <si>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</si>
  <si>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</si>
  <si>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</si>
  <si>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</si>
  <si>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</si>
  <si>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</si>
  <si>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</si>
  <si>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</si>
  <si>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</si>
  <si>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</si>
  <si>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</si>
  <si>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</si>
  <si>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</si>
  <si>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</si>
  <si>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</si>
  <si>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</si>
  <si>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</si>
  <si>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</si>
  <si>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</si>
  <si>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</si>
  <si>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</si>
  <si>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</si>
  <si>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</si>
  <si>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</si>
  <si>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</si>
  <si>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</si>
  <si>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</si>
  <si>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</si>
  <si>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</si>
  <si>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</si>
  <si>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</si>
  <si>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</si>
  <si>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</si>
  <si>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</si>
  <si>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</si>
  <si>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</si>
  <si>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</si>
  <si>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</si>
  <si>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</si>
  <si>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</si>
  <si>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</si>
  <si>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</si>
  <si>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</si>
  <si>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</si>
  <si>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</si>
  <si>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</si>
  <si>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</si>
  <si>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</si>
  <si>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</si>
  <si>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</si>
  <si>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</si>
  <si>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</si>
  <si>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</si>
  <si>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</si>
  <si>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</si>
  <si>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</si>
  <si>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</si>
  <si>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</si>
  <si>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</si>
  <si>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</si>
  <si>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</si>
  <si>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</si>
  <si>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</si>
  <si>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</si>
  <si>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</si>
  <si>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</si>
  <si>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</si>
  <si>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</si>
  <si>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</si>
  <si>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</si>
  <si>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</si>
  <si>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</si>
  <si>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</si>
  <si>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</si>
  <si>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</si>
  <si>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</si>
  <si>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</si>
  <si>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</si>
  <si>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</si>
  <si>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</si>
  <si>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</si>
  <si>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</si>
  <si>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</si>
  <si>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</si>
  <si>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</si>
  <si>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</si>
  <si>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</si>
  <si>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</si>
  <si>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</si>
  <si>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</si>
  <si>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</si>
  <si>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</si>
  <si>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</si>
  <si>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</si>
  <si>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</si>
  <si>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</si>
  <si>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</si>
  <si>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</si>
  <si>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</si>
  <si>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</si>
  <si>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</si>
  <si>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</si>
  <si>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</si>
  <si>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</si>
  <si>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</si>
  <si>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</si>
  <si>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</si>
  <si>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</si>
  <si>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</si>
  <si>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</si>
  <si>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</si>
  <si>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</si>
  <si>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</si>
  <si>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</si>
  <si>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</si>
  <si>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</si>
  <si>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</si>
  <si>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</si>
  <si>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</si>
  <si>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</si>
  <si>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</si>
  <si>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</si>
  <si>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</si>
  <si>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</si>
  <si>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</si>
  <si>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</si>
  <si>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</si>
  <si>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</si>
  <si>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</si>
  <si>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</si>
  <si>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</si>
  <si>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</si>
  <si>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</si>
  <si>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</si>
  <si>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</si>
  <si>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</si>
  <si>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</si>
  <si>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</si>
  <si>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</si>
  <si>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</si>
  <si>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</si>
  <si>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</si>
  <si>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</si>
  <si>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</si>
  <si>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</si>
  <si>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</si>
  <si>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</si>
  <si>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</si>
  <si>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</si>
  <si>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</si>
  <si>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</si>
  <si>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</si>
  <si>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</si>
  <si>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</si>
  <si>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</si>
  <si>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</si>
  <si>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</si>
  <si>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</si>
  <si>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</si>
  <si>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</si>
  <si>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</si>
  <si>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</si>
  <si>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</si>
  <si>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</si>
  <si>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</si>
  <si>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</si>
  <si>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</si>
  <si>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</si>
  <si>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</si>
  <si>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</si>
  <si>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</si>
  <si>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</si>
  <si>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</si>
  <si>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</si>
  <si>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</si>
  <si>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</si>
  <si>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</si>
  <si>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</si>
  <si>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</si>
  <si>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</si>
  <si>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</si>
  <si>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</si>
  <si>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</si>
  <si>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</si>
  <si>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</si>
  <si>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</si>
  <si>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</si>
  <si>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</si>
  <si>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</si>
  <si>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</si>
  <si>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</si>
  <si>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</si>
  <si>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</si>
  <si>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</si>
  <si>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</si>
  <si>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</si>
  <si>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</si>
  <si>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</si>
  <si>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</si>
  <si>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</si>
  <si>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</si>
  <si>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</si>
  <si>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</si>
  <si>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</si>
  <si>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</si>
  <si>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</si>
  <si>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</si>
  <si>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</si>
  <si>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</si>
  <si>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</si>
  <si>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</si>
  <si>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</si>
  <si>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</si>
  <si>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</si>
  <si>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</si>
  <si>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</si>
  <si>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</si>
  <si>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</si>
  <si>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</si>
  <si>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</si>
  <si>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</si>
  <si>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</si>
  <si>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</si>
  <si>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</si>
  <si>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</si>
  <si>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</si>
  <si>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</si>
  <si>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</si>
  <si>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</si>
  <si>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</si>
  <si>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</si>
  <si>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</si>
  <si>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</si>
  <si>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</si>
  <si>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</si>
  <si>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</si>
  <si>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</si>
  <si>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</si>
  <si>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</si>
  <si>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</si>
  <si>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</si>
  <si>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</si>
  <si>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</si>
  <si>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</si>
  <si>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</si>
  <si>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</si>
  <si>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</si>
  <si>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</si>
  <si>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</si>
  <si>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</si>
  <si>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</si>
  <si>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</si>
  <si>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</si>
  <si>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</si>
  <si>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</si>
  <si>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</si>
  <si>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</si>
  <si>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</si>
  <si>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</si>
  <si>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</si>
  <si>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</si>
  <si>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</si>
  <si>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</si>
  <si>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</si>
  <si>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</si>
  <si>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</si>
  <si>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</si>
  <si>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</si>
  <si>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</si>
  <si>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</si>
  <si>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</si>
  <si>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</si>
  <si>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</si>
  <si>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</si>
  <si>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</si>
  <si>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</si>
  <si>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</si>
  <si>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</si>
  <si>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</si>
  <si>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</si>
  <si>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</si>
  <si>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</si>
  <si>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</si>
  <si>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</si>
  <si>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</si>
  <si>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</si>
  <si>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</si>
  <si>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</si>
  <si>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</si>
  <si>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</si>
  <si>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</si>
  <si>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</si>
  <si>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</si>
  <si>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</si>
  <si>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</si>
  <si>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</si>
  <si>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</si>
  <si>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</si>
  <si>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</si>
  <si>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</si>
  <si>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</si>
  <si>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</si>
  <si>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</si>
  <si>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</si>
  <si>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</si>
  <si>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</si>
  <si>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</si>
  <si>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</si>
  <si>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</si>
  <si>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</si>
  <si>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</si>
  <si>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</si>
  <si>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</si>
  <si>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</si>
  <si>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</si>
  <si>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</si>
  <si>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</si>
  <si>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</si>
  <si>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</si>
  <si>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</si>
  <si>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</si>
  <si>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</si>
  <si>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</si>
  <si>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</si>
  <si>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</si>
  <si>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</si>
  <si>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</si>
  <si>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</si>
  <si>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</si>
  <si>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</si>
  <si>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</si>
  <si>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</si>
  <si>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</si>
  <si>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</si>
  <si>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</si>
  <si>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</si>
  <si>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</si>
  <si>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</si>
  <si>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</si>
  <si>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</si>
  <si>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</si>
  <si>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</si>
  <si>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</si>
  <si>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</si>
  <si>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</si>
  <si>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</si>
  <si>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</si>
  <si>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</si>
  <si>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</si>
  <si>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</si>
  <si>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</si>
  <si>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</si>
  <si>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</si>
  <si>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</si>
  <si>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</si>
  <si>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</si>
  <si>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</si>
  <si>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</si>
  <si>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</si>
  <si>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</si>
  <si>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</si>
  <si>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</si>
  <si>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</si>
  <si>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</si>
  <si>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</si>
  <si>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</si>
  <si>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</si>
  <si>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</si>
  <si>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</si>
  <si>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</si>
  <si>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</si>
  <si>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</si>
  <si>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</si>
  <si>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</si>
  <si>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</si>
  <si>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</si>
  <si>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</si>
  <si>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</si>
  <si>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</si>
  <si>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</si>
  <si>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</si>
  <si>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</si>
  <si>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</si>
  <si>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</si>
  <si>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</si>
  <si>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</si>
  <si>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</si>
  <si>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</si>
  <si>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</si>
  <si>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</si>
  <si>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</si>
  <si>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</si>
  <si>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</si>
  <si>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</si>
  <si>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</si>
  <si>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</si>
  <si>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</si>
  <si>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</si>
  <si>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</si>
  <si>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</si>
  <si>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</si>
  <si>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</si>
  <si>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</si>
  <si>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</si>
  <si>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</si>
  <si>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</si>
  <si>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</si>
  <si>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</si>
  <si>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</si>
  <si>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</si>
  <si>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</si>
  <si>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</si>
  <si>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</si>
  <si>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</si>
  <si>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</si>
  <si>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</si>
  <si>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</si>
  <si>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</si>
  <si>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</si>
  <si>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</si>
  <si>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</si>
  <si>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</si>
  <si>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</si>
  <si>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</si>
  <si>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</si>
  <si>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</si>
  <si>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</si>
  <si>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</si>
  <si>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</si>
  <si>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</si>
  <si>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</si>
  <si>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</si>
  <si>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</si>
  <si>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</si>
  <si>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</si>
  <si>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</si>
  <si>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</si>
  <si>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</si>
  <si>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</si>
  <si>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</si>
  <si>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</si>
  <si>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</si>
  <si>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</si>
  <si>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</si>
  <si>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</si>
  <si>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</si>
  <si>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</si>
  <si>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</si>
  <si>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</si>
  <si>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</si>
  <si>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</si>
  <si>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</si>
  <si>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</si>
  <si>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</si>
  <si>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</si>
  <si>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</si>
  <si>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</si>
  <si>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</si>
  <si>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</si>
  <si>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</si>
  <si>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</si>
  <si>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</si>
  <si>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</si>
  <si>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</si>
  <si>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</si>
  <si>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</si>
  <si>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</si>
  <si>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</si>
  <si>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</si>
  <si>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</si>
  <si>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</si>
  <si>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</si>
  <si>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</si>
  <si>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</si>
  <si>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</si>
  <si>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</si>
  <si>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</si>
  <si>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</si>
  <si>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</si>
  <si>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</si>
  <si>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</si>
  <si>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</si>
  <si>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</si>
  <si>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</si>
  <si>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</si>
  <si>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</si>
  <si>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</si>
  <si>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</si>
  <si>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</si>
  <si>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</si>
  <si>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</si>
  <si>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</si>
  <si>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</si>
  <si>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</si>
  <si>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</si>
  <si>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</si>
  <si>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</si>
  <si>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</si>
  <si>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</si>
  <si>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</si>
  <si>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</si>
  <si>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</si>
  <si>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</si>
  <si>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</si>
  <si>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</si>
  <si>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</si>
  <si>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</si>
  <si>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</si>
  <si>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</si>
  <si>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</si>
  <si>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</si>
  <si>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</si>
  <si>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</si>
  <si>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</si>
  <si>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</si>
  <si>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</si>
  <si>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</si>
  <si>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</si>
  <si>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</si>
  <si>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</si>
  <si>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</si>
  <si>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</si>
  <si>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</si>
  <si>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</si>
  <si>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</si>
  <si>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</si>
  <si>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</si>
  <si>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</si>
  <si>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</si>
  <si>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</si>
  <si>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</si>
  <si>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</si>
  <si>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</si>
  <si>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</si>
  <si>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</si>
  <si>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</si>
  <si>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</si>
  <si>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</si>
  <si>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</si>
  <si>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</si>
  <si>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</si>
  <si>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</si>
  <si>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</si>
  <si>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</si>
  <si>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</si>
  <si>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</si>
  <si>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</si>
  <si>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</si>
  <si>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</si>
  <si>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</si>
  <si>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</si>
  <si>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</si>
  <si>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</si>
  <si>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</si>
  <si>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</si>
  <si>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</si>
  <si>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</si>
  <si>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</si>
  <si>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</si>
  <si>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</si>
  <si>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</si>
  <si>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</si>
  <si>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</si>
  <si>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</si>
  <si>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</si>
  <si>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</si>
  <si>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</si>
  <si>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</si>
  <si>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</si>
  <si>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</si>
  <si>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</si>
  <si>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</si>
  <si>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</si>
  <si>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</si>
  <si>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</si>
  <si>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</si>
  <si>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</si>
  <si>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</si>
  <si>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</si>
  <si>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</si>
  <si>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</si>
  <si>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</si>
  <si>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</si>
  <si>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</si>
  <si>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</si>
  <si>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</si>
  <si>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</si>
  <si>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</si>
  <si>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</si>
  <si>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</si>
  <si>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</si>
  <si>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</si>
  <si>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</si>
  <si>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</si>
  <si>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</si>
  <si>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</si>
  <si>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</si>
  <si>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</si>
  <si>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</si>
  <si>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</si>
  <si>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</si>
  <si>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</si>
  <si>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</si>
  <si>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</si>
  <si>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</si>
  <si>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</si>
  <si>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</si>
  <si>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</si>
  <si>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</si>
  <si>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</si>
  <si>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</si>
  <si>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</si>
  <si>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</si>
  <si>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</si>
  <si>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</si>
  <si>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</si>
  <si>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</si>
  <si>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</si>
  <si>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</si>
  <si>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</si>
  <si>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</si>
  <si>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</si>
  <si>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</si>
  <si>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</si>
  <si>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</si>
  <si>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</si>
  <si>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</si>
  <si>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</si>
  <si>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</si>
  <si>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</si>
  <si>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</si>
  <si>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</si>
  <si>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</si>
  <si>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</si>
  <si>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</si>
  <si>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</si>
  <si>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</si>
  <si>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</si>
  <si>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</si>
  <si>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</si>
  <si>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</si>
  <si>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</si>
  <si>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</si>
  <si>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</si>
  <si>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</si>
  <si>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</si>
  <si>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</si>
  <si>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</si>
  <si>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</si>
  <si>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</si>
  <si>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</si>
  <si>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</si>
  <si>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</si>
  <si>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</si>
  <si>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</si>
  <si>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</si>
  <si>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</si>
  <si>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</si>
  <si>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</si>
  <si>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</si>
  <si>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</si>
  <si>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</si>
  <si>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</si>
  <si>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</si>
  <si>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</si>
  <si>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</si>
  <si>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</si>
  <si>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</si>
  <si>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</si>
  <si>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</si>
  <si>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</si>
  <si>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</si>
  <si>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</si>
  <si>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</si>
  <si>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</si>
  <si>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</si>
  <si>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</si>
  <si>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</si>
  <si>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</si>
  <si>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</si>
  <si>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</si>
  <si>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</si>
  <si>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</si>
  <si>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</si>
  <si>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</si>
  <si>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</si>
  <si>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</si>
  <si>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</si>
  <si>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</si>
  <si>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</si>
  <si>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</si>
  <si>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</si>
  <si>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</si>
  <si>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</si>
  <si>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</si>
  <si>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</si>
  <si>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</si>
  <si>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</si>
  <si>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</si>
  <si>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</si>
  <si>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</si>
  <si>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</si>
  <si>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</si>
  <si>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</si>
  <si>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</si>
  <si>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</si>
  <si>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</si>
  <si>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</si>
  <si>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</si>
  <si>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</si>
  <si>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</si>
  <si>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</si>
  <si>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</si>
  <si>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</si>
  <si>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</si>
  <si>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</si>
  <si>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</si>
  <si>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</si>
  <si>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</si>
  <si>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</si>
  <si>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</si>
  <si>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</si>
  <si>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</si>
  <si>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</si>
  <si>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</si>
  <si>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</si>
  <si>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</si>
  <si>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</si>
  <si>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</si>
  <si>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</si>
  <si>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</si>
  <si>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</si>
  <si>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</si>
  <si>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</si>
  <si>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</si>
  <si>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</si>
  <si>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</si>
  <si>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</si>
  <si>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</si>
  <si>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</si>
  <si>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</si>
  <si>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</si>
  <si>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</si>
  <si>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</si>
  <si>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</si>
  <si>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</si>
  <si>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</si>
  <si>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</si>
  <si>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</si>
  <si>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</si>
  <si>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</si>
  <si>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</si>
  <si>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</si>
  <si>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</si>
  <si>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</si>
  <si>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</si>
  <si>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</si>
  <si>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</si>
  <si>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</si>
  <si>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</si>
  <si>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</si>
  <si>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</si>
  <si>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</si>
  <si>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</si>
  <si>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</si>
  <si>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</si>
  <si>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</si>
  <si>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</si>
  <si>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</si>
  <si>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</si>
  <si>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</si>
  <si>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</si>
  <si>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</si>
  <si>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</si>
  <si>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</si>
  <si>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</si>
  <si>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</si>
  <si>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</si>
  <si>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</si>
  <si>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</si>
  <si>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</si>
  <si>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</si>
  <si>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</si>
  <si>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</si>
  <si>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</si>
  <si>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</si>
  <si>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</si>
  <si>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</si>
  <si>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</si>
  <si>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</si>
  <si>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</si>
  <si>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</si>
  <si>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</si>
  <si>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</si>
  <si>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</si>
  <si>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</si>
  <si>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</si>
  <si>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</si>
  <si>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</si>
  <si>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</si>
  <si>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</si>
  <si>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</si>
  <si>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</si>
  <si>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</si>
  <si>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</si>
  <si>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</si>
  <si>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</si>
  <si>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</si>
  <si>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</si>
  <si>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</si>
  <si>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</si>
  <si>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</si>
  <si>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</si>
  <si>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</si>
  <si>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</si>
  <si>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</si>
  <si>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</si>
  <si>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</si>
  <si>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</si>
  <si>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</si>
  <si>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</si>
  <si>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</si>
  <si>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</si>
  <si>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</si>
  <si>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</si>
  <si>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</si>
  <si>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</si>
  <si>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</si>
  <si>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</si>
  <si>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</si>
  <si>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</si>
  <si>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</si>
  <si>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</si>
  <si>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</si>
  <si>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</si>
  <si>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</si>
  <si>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</si>
  <si>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</si>
  <si>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</si>
  <si>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</si>
  <si>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</si>
  <si>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</si>
  <si>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</si>
  <si>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</si>
  <si>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</si>
  <si>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</si>
  <si>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</si>
  <si>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</si>
  <si>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</si>
  <si>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</si>
  <si>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</si>
  <si>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</si>
  <si>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</si>
  <si>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</si>
  <si>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</si>
  <si>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</si>
  <si>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</si>
  <si>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</si>
  <si>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</si>
  <si>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</si>
  <si>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</si>
  <si>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</si>
  <si>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</si>
  <si>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</si>
  <si>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</si>
  <si>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</si>
  <si>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</si>
  <si>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</si>
  <si>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</si>
  <si>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</si>
  <si>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</si>
  <si>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</si>
  <si>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</si>
  <si>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</si>
  <si>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</si>
  <si>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</si>
  <si>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</si>
  <si>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</si>
  <si>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</si>
  <si>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</si>
  <si>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</si>
  <si>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</si>
  <si>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</si>
  <si>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</si>
  <si>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</si>
  <si>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</si>
  <si>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</si>
  <si>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</si>
  <si>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</si>
  <si>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</si>
  <si>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</si>
  <si>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</si>
  <si>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</si>
  <si>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</si>
  <si>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</si>
  <si>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</si>
  <si>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</si>
  <si>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</si>
  <si>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</si>
  <si>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</si>
  <si>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</si>
  <si>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</si>
  <si>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</si>
  <si>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</si>
  <si>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</si>
  <si>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</si>
  <si>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</si>
  <si>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</si>
  <si>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</si>
  <si>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</si>
  <si>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</si>
  <si>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</si>
  <si>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</si>
  <si>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</si>
  <si>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</si>
  <si>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</si>
  <si>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</si>
  <si>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</si>
  <si>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</si>
  <si>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</si>
  <si>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</si>
  <si>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</si>
  <si>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</si>
  <si>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</si>
  <si>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</si>
  <si>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</si>
  <si>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</si>
  <si>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</si>
  <si>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</si>
  <si>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</si>
  <si>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</si>
  <si>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</si>
  <si>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</si>
  <si>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</si>
  <si>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</si>
  <si>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</si>
  <si>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</si>
  <si>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</si>
  <si>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</si>
  <si>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</si>
  <si>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</si>
  <si>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</si>
  <si>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</si>
  <si>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</si>
  <si>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</si>
  <si>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</si>
  <si>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</si>
  <si>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</si>
  <si>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</si>
  <si>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</si>
  <si>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</si>
  <si>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</si>
  <si>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</si>
  <si>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</si>
  <si>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</si>
  <si>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</si>
  <si>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</si>
  <si>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</si>
  <si>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</si>
  <si>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</si>
  <si>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</si>
  <si>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</si>
  <si>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</si>
  <si>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</si>
  <si>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</si>
  <si>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</si>
  <si>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</si>
  <si>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</si>
  <si>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</si>
  <si>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</si>
  <si>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</si>
  <si>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</si>
  <si>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</si>
  <si>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</si>
  <si>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</si>
  <si>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</si>
  <si>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</si>
  <si>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</si>
  <si>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</si>
  <si>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</si>
  <si>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</si>
  <si>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</si>
  <si>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</si>
  <si>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</si>
  <si>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</si>
  <si>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</si>
  <si>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</si>
  <si>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</si>
  <si>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</si>
  <si>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</si>
  <si>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</si>
  <si>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</si>
  <si>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</si>
  <si>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</si>
  <si>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</si>
  <si>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</si>
  <si>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</si>
  <si>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</si>
  <si>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</si>
  <si>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</si>
  <si>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</si>
  <si>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</si>
  <si>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</si>
  <si>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</si>
  <si>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</si>
  <si>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</si>
  <si>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</si>
  <si>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</si>
  <si>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</si>
  <si>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</si>
  <si>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</si>
  <si>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</si>
  <si>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</si>
  <si>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</si>
  <si>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</si>
  <si>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</si>
  <si>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</si>
  <si>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</si>
  <si>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</si>
  <si>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</si>
  <si>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</si>
  <si>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</si>
  <si>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</si>
  <si>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</si>
  <si>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</si>
  <si>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</si>
  <si>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</si>
  <si>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</si>
  <si>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</si>
  <si>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</si>
  <si>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</si>
  <si>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</si>
  <si>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</si>
  <si>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</si>
  <si>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</si>
  <si>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</si>
  <si>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</si>
  <si>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</si>
  <si>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</si>
  <si>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</si>
  <si>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</si>
  <si>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</si>
  <si>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</si>
  <si>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</si>
  <si>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</si>
  <si>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</si>
  <si>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</si>
  <si>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</si>
  <si>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</si>
  <si>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</si>
  <si>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</si>
  <si>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</si>
  <si>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</si>
  <si>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</si>
  <si>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</si>
  <si>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</si>
  <si>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</si>
  <si>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</si>
  <si>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</si>
  <si>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</si>
  <si>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</si>
  <si>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</si>
  <si>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</si>
  <si>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</si>
  <si>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</si>
  <si>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</si>
  <si>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</si>
  <si>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</si>
  <si>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</si>
  <si>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</si>
  <si>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</si>
  <si>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</si>
  <si>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</si>
  <si>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</si>
  <si>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</si>
  <si>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</si>
  <si>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</si>
  <si>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</si>
  <si>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</si>
  <si>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</si>
  <si>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</si>
  <si>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</si>
  <si>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</si>
  <si>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</si>
  <si>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</si>
  <si>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</si>
  <si>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</si>
  <si>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</si>
  <si>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</si>
  <si>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</si>
  <si>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</si>
  <si>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</si>
  <si>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</si>
  <si>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</si>
  <si>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</si>
  <si>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</si>
  <si>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</si>
  <si>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</si>
  <si>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</si>
  <si>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</si>
  <si>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</si>
  <si>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</si>
  <si>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</si>
  <si>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</si>
  <si>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</si>
  <si>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</si>
  <si>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</si>
  <si>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</si>
  <si>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</si>
  <si>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</si>
  <si>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</si>
  <si>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</si>
  <si>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</si>
  <si>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</si>
  <si>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</si>
  <si>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</si>
  <si>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</si>
  <si>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</si>
  <si>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</si>
  <si>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</si>
  <si>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</si>
  <si>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</si>
  <si>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</si>
  <si>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</si>
  <si>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</si>
  <si>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</si>
  <si>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</si>
  <si>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</si>
  <si>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</si>
  <si>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</si>
  <si>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</si>
  <si>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</si>
  <si>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</si>
  <si>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</si>
  <si>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</si>
  <si>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</si>
  <si>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</si>
  <si>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</si>
  <si>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</si>
  <si>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</si>
  <si>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</si>
  <si>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</si>
  <si>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</si>
  <si>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</si>
  <si>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</si>
  <si>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</si>
  <si>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</si>
  <si>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</si>
  <si>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</si>
  <si>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</si>
  <si>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</si>
  <si>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</si>
  <si>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</si>
  <si>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</si>
  <si>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</si>
  <si>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</si>
  <si>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</si>
  <si>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</si>
  <si>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</si>
  <si>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</si>
  <si>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</si>
  <si>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</si>
  <si>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</si>
  <si>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</si>
  <si>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</si>
  <si>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</si>
  <si>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</si>
  <si>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</si>
  <si>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</si>
  <si>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</si>
  <si>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</si>
  <si>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</si>
  <si>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</si>
  <si>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</si>
  <si>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</si>
  <si>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</si>
  <si>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</si>
  <si>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</si>
  <si>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</si>
  <si>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</si>
  <si>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</si>
  <si>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</si>
  <si>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</si>
  <si>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</si>
  <si>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</si>
  <si>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</si>
  <si>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</si>
  <si>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</si>
  <si>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</si>
  <si>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</si>
  <si>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</si>
  <si>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</si>
  <si>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</si>
  <si>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</si>
  <si>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</si>
  <si>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</si>
  <si>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</si>
  <si>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</si>
  <si>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</si>
  <si>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</si>
  <si>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</si>
  <si>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</si>
  <si>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</si>
  <si>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</si>
  <si>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</si>
  <si>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</si>
  <si>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</si>
  <si>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</si>
  <si>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</si>
  <si>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</si>
  <si>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</si>
  <si>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</si>
  <si>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</si>
  <si>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</si>
  <si>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</si>
  <si>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</si>
  <si>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</si>
  <si>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</si>
  <si>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</si>
  <si>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</si>
  <si>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</si>
  <si>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</si>
  <si>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</si>
  <si>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</si>
  <si>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</si>
  <si>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</si>
  <si>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</si>
  <si>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</si>
  <si>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</si>
  <si>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</si>
  <si>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</si>
  <si>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</si>
  <si>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</si>
  <si>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</si>
  <si>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</si>
  <si>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</si>
  <si>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</si>
  <si>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</si>
  <si>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</si>
  <si>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</si>
  <si>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</si>
  <si>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</si>
  <si>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</si>
  <si>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</si>
  <si>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</si>
  <si>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</si>
  <si>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</si>
  <si>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</si>
  <si>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</si>
  <si>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</si>
  <si>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</si>
  <si>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</si>
  <si>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</si>
  <si>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</si>
  <si>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</si>
  <si>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</si>
  <si>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</si>
  <si>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</si>
  <si>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</si>
  <si>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</si>
  <si>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</si>
  <si>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</si>
  <si>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</si>
  <si>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</si>
  <si>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</si>
  <si>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</si>
  <si>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</si>
  <si>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</si>
  <si>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</si>
  <si>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</si>
  <si>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</si>
  <si>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</si>
  <si>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</si>
  <si>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</si>
  <si>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</si>
  <si>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</si>
  <si>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</si>
  <si>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</si>
  <si>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</si>
  <si>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</si>
  <si>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</si>
  <si>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</si>
  <si>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</si>
  <si>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</si>
  <si>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</si>
  <si>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</si>
  <si>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</si>
  <si>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</si>
  <si>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</si>
  <si>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</si>
  <si>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</si>
  <si>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</si>
  <si>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</si>
  <si>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</si>
  <si>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</si>
  <si>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</si>
  <si>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</si>
  <si>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</si>
  <si>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</si>
  <si>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</si>
  <si>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</si>
  <si>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</si>
  <si>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</si>
  <si>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</si>
  <si>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</si>
  <si>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</si>
  <si>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</si>
  <si>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</si>
  <si>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</si>
  <si>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</si>
  <si>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</si>
  <si>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</si>
  <si>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</si>
  <si>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</si>
  <si>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</si>
  <si>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</si>
  <si>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</si>
  <si>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</si>
  <si>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</si>
  <si>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</si>
  <si>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</si>
  <si>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</si>
  <si>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</si>
  <si>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</si>
  <si>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</si>
  <si>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</si>
  <si>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</si>
  <si>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</si>
  <si>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</si>
  <si>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</si>
  <si>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</si>
  <si>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</si>
  <si>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</si>
  <si>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</si>
  <si>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</si>
  <si>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</si>
  <si>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</si>
  <si>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</si>
  <si>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</si>
  <si>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</si>
  <si>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</si>
  <si>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</si>
  <si>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</si>
  <si>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</si>
  <si>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</si>
  <si>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</si>
  <si>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</si>
  <si>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</si>
  <si>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</si>
  <si>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</si>
  <si>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</si>
  <si>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</si>
  <si>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</si>
  <si>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</si>
  <si>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</si>
  <si>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</si>
  <si>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</si>
  <si>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</si>
  <si>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</si>
  <si>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</si>
  <si>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</si>
  <si>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</si>
  <si>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</si>
  <si>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</si>
  <si>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</si>
  <si>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</si>
  <si>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</si>
  <si>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</si>
  <si>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</si>
  <si>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</si>
  <si>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</si>
  <si>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</si>
  <si>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</si>
  <si>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</si>
  <si>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</si>
  <si>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</si>
  <si>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</si>
  <si>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</si>
  <si>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</si>
  <si>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</si>
  <si>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</si>
  <si>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</si>
  <si>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</si>
  <si>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</si>
  <si>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</si>
  <si>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</si>
  <si>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</si>
  <si>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</si>
  <si>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</si>
  <si>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</si>
  <si>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</si>
  <si>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</si>
  <si>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</si>
  <si>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</si>
  <si>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</si>
  <si>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</si>
  <si>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</si>
  <si>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</si>
  <si>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</si>
  <si>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</si>
  <si>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</si>
  <si>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</si>
  <si>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</si>
  <si>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</si>
  <si>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</si>
  <si>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</si>
  <si>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</si>
  <si>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</si>
  <si>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</si>
  <si>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</si>
  <si>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</si>
  <si>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</si>
  <si>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</si>
  <si>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</si>
  <si>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</si>
  <si>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</si>
  <si>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</si>
  <si>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</si>
  <si>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</si>
  <si>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</si>
  <si>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</si>
  <si>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</si>
  <si>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</si>
  <si>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</si>
  <si>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</si>
  <si>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</si>
  <si>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</si>
  <si>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</si>
  <si>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</si>
  <si>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</si>
  <si>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</si>
  <si>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</si>
  <si>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</si>
  <si>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</si>
  <si>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</si>
  <si>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</si>
  <si>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</si>
  <si>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</si>
  <si>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</si>
  <si>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</si>
  <si>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</si>
  <si>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</si>
  <si>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</si>
  <si>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</si>
  <si>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</si>
  <si>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</si>
  <si>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</si>
  <si>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</si>
  <si>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</si>
  <si>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</si>
  <si>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</si>
  <si>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</si>
  <si>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</si>
  <si>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</si>
  <si>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</si>
  <si>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</si>
  <si>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</si>
  <si>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</si>
  <si>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</si>
  <si>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</si>
  <si>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</si>
  <si>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</si>
  <si>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</si>
  <si>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</si>
  <si>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</si>
  <si>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</si>
  <si>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</si>
  <si>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</si>
  <si>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</si>
  <si>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</si>
  <si>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</si>
  <si>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</si>
  <si>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</si>
  <si>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</si>
  <si>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</si>
  <si>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</si>
  <si>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</si>
  <si>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</si>
  <si>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</si>
  <si>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</si>
  <si>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</si>
  <si>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</si>
  <si>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</si>
  <si>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</si>
  <si>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</si>
  <si>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</si>
  <si>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</si>
  <si>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</si>
  <si>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</si>
  <si>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</si>
  <si>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</si>
  <si>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</si>
  <si>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</si>
  <si>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</si>
  <si>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</si>
  <si>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</si>
  <si>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</si>
  <si>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</si>
  <si>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</si>
  <si>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</si>
  <si>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</si>
  <si>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</si>
  <si>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</si>
  <si>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</si>
  <si>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</si>
  <si>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</si>
  <si>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</si>
  <si>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</si>
  <si>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</si>
  <si>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</si>
  <si>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</si>
  <si>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</si>
  <si>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</si>
  <si>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</si>
  <si>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</si>
  <si>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</si>
  <si>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</si>
  <si>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</si>
  <si>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</si>
  <si>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</si>
  <si>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</si>
  <si>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</si>
  <si>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</si>
  <si>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</si>
  <si>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</si>
  <si>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</si>
  <si>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</si>
  <si>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</si>
  <si>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</si>
  <si>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</si>
  <si>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</si>
  <si>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</si>
  <si>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</si>
  <si>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</si>
  <si>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</si>
  <si>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</si>
  <si>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</si>
  <si>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</si>
  <si>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</si>
  <si>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</si>
  <si>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</si>
  <si>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</si>
  <si>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</si>
  <si>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</si>
  <si>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</si>
  <si>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</si>
  <si>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</si>
  <si>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</si>
  <si>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</si>
  <si>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</si>
  <si>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</si>
  <si>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</si>
  <si>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</si>
  <si>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</si>
  <si>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</si>
  <si>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</si>
  <si>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</si>
  <si>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</si>
  <si>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</si>
  <si>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</si>
  <si>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</si>
  <si>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</si>
  <si>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</si>
  <si>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</si>
  <si>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</si>
  <si>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</si>
  <si>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</si>
  <si>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</si>
  <si>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</si>
  <si>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</si>
  <si>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</si>
  <si>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</si>
  <si>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</si>
  <si>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</si>
  <si>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</si>
  <si>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</si>
  <si>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</si>
  <si>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</si>
  <si>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</si>
  <si>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</si>
  <si>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</si>
  <si>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</si>
  <si>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</si>
  <si>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</si>
  <si>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</si>
  <si>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</si>
  <si>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</si>
  <si>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</si>
  <si>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</si>
  <si>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</si>
  <si>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</si>
  <si>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</si>
  <si>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</si>
  <si>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</si>
  <si>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</si>
  <si>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</si>
  <si>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</si>
  <si>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</si>
  <si>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</si>
  <si>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</si>
  <si>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</si>
  <si>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</si>
  <si>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</si>
  <si>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</si>
  <si>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</si>
  <si>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</si>
  <si>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</si>
  <si>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</si>
  <si>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</si>
  <si>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</si>
  <si>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</si>
  <si>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</si>
  <si>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</si>
  <si>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</si>
  <si>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</si>
  <si>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</si>
  <si>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</si>
  <si>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</si>
  <si>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</si>
  <si>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</si>
  <si>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</si>
  <si>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</si>
  <si>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</si>
  <si>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</si>
  <si>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</si>
  <si>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</si>
  <si>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</si>
  <si>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</si>
  <si>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</si>
  <si>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</si>
  <si>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</si>
  <si>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</si>
  <si>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</si>
  <si>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</si>
  <si>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</si>
  <si>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</si>
  <si>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</si>
  <si>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</si>
  <si>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</si>
  <si>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</si>
  <si>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</si>
  <si>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</si>
  <si>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</si>
  <si>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</si>
  <si>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</si>
  <si>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</si>
  <si>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</si>
  <si>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</si>
  <si>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</si>
  <si>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</si>
  <si>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</si>
  <si>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</si>
  <si>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</si>
  <si>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</si>
  <si>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</si>
  <si>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</si>
  <si>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</si>
  <si>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</si>
  <si>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</si>
  <si>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</si>
  <si>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</si>
  <si>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</si>
  <si>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</si>
  <si>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</si>
  <si>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</si>
  <si>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</si>
  <si>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</si>
  <si>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</si>
  <si>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</si>
  <si>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</si>
  <si>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</si>
  <si>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</si>
  <si>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</si>
  <si>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</si>
  <si>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</si>
  <si>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</si>
  <si>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</si>
  <si>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</si>
  <si>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</si>
  <si>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</si>
  <si>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</si>
  <si>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</si>
  <si>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</si>
  <si>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</si>
  <si>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</si>
  <si>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</si>
  <si>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</si>
  <si>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</si>
  <si>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</si>
  <si>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</si>
  <si>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</si>
  <si>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</si>
  <si>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</si>
  <si>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</si>
  <si>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</si>
  <si>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</si>
  <si>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</si>
  <si>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</si>
  <si>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</si>
  <si>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</si>
  <si>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</si>
  <si>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</si>
  <si>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</si>
  <si>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</si>
  <si>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</si>
  <si>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</si>
  <si>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</si>
  <si>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</si>
  <si>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</si>
  <si>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</si>
  <si>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</si>
  <si>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</si>
  <si>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</si>
  <si>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</si>
  <si>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</si>
  <si>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</si>
  <si>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</si>
  <si>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</si>
  <si>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</si>
  <si>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</si>
  <si>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</si>
  <si>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</si>
  <si>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</si>
  <si>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</si>
  <si>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</si>
  <si>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</si>
  <si>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</si>
  <si>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</si>
  <si>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</si>
  <si>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</si>
  <si>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</si>
  <si>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</si>
  <si>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</si>
  <si>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</si>
  <si>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</si>
  <si>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</si>
  <si>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</si>
  <si>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</si>
  <si>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</si>
  <si>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</si>
  <si>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</si>
  <si>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</si>
  <si>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</si>
  <si>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</si>
  <si>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</si>
  <si>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</si>
  <si>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</si>
  <si>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</si>
  <si>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</si>
  <si>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</si>
  <si>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</si>
  <si>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</si>
  <si>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</si>
  <si>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</si>
  <si>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</si>
  <si>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</si>
  <si>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</si>
  <si>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</si>
  <si>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</si>
  <si>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</si>
  <si>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</si>
  <si>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</si>
  <si>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</si>
  <si>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</si>
  <si>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</si>
  <si>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</si>
  <si>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</si>
  <si>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</si>
  <si>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</si>
  <si>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</si>
  <si>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</si>
  <si>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</si>
  <si>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</si>
  <si>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</si>
  <si>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</si>
  <si>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</si>
  <si>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</si>
  <si>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</si>
  <si>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</si>
  <si>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</si>
  <si>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</si>
  <si>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</si>
  <si>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</si>
  <si>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</si>
  <si>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</si>
  <si>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</si>
  <si>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</si>
  <si>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</si>
  <si>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</si>
  <si>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</si>
  <si>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</si>
  <si>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</si>
  <si>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</si>
  <si>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</si>
  <si>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</si>
  <si>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</si>
  <si>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</si>
  <si>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</si>
  <si>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</si>
  <si>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</si>
  <si>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</si>
  <si>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</si>
  <si>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</si>
  <si>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</si>
  <si>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</si>
  <si>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</si>
  <si>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</si>
  <si>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</si>
  <si>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</si>
  <si>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</si>
  <si>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</si>
  <si>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</si>
  <si>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</si>
  <si>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</si>
  <si>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</si>
  <si>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</si>
  <si>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</si>
  <si>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</si>
  <si>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</si>
  <si>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</si>
  <si>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</si>
  <si>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</si>
  <si>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</si>
  <si>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</si>
  <si>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</si>
  <si>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</si>
  <si>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</si>
  <si>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</si>
  <si>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</si>
  <si>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</si>
  <si>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</si>
  <si>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</si>
  <si>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</si>
  <si>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</si>
  <si>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</si>
  <si>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</si>
  <si>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</si>
  <si>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</si>
  <si>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</si>
  <si>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</si>
  <si>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</si>
  <si>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</si>
  <si>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</si>
  <si>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</si>
  <si>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</si>
  <si>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</si>
  <si>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</si>
  <si>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</si>
  <si>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</si>
  <si>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</si>
  <si>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</si>
  <si>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</si>
  <si>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</si>
  <si>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</si>
  <si>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</si>
  <si>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</si>
  <si>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</si>
  <si>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</si>
  <si>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</si>
  <si>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</si>
  <si>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</si>
  <si>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</si>
  <si>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</si>
  <si>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</si>
  <si>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</si>
  <si>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</si>
  <si>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</si>
  <si>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</si>
  <si>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</si>
  <si>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</si>
  <si>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</si>
  <si>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</si>
  <si>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</si>
  <si>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</si>
  <si>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</si>
  <si>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</si>
  <si>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</si>
  <si>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</si>
  <si>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</si>
  <si>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</si>
  <si>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</si>
  <si>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</si>
  <si>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</si>
  <si>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</si>
  <si>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</si>
  <si>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</si>
  <si>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</si>
  <si>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</si>
  <si>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</si>
  <si>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</si>
  <si>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</si>
  <si>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</si>
  <si>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</si>
  <si>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</si>
  <si>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</si>
  <si>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</si>
  <si>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</si>
  <si>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</si>
  <si>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</si>
  <si>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</si>
  <si>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</si>
  <si>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</si>
  <si>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</si>
  <si>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</si>
  <si>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</si>
  <si>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</si>
  <si>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</si>
  <si>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</si>
  <si>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</si>
  <si>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</si>
  <si>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</si>
  <si>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</si>
  <si>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</si>
  <si>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</si>
  <si>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</si>
  <si>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</si>
  <si>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</si>
  <si>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</si>
  <si>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</si>
  <si>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</si>
  <si>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</si>
  <si>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</si>
  <si>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</si>
  <si>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</si>
  <si>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</si>
  <si>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</si>
  <si>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</si>
  <si>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</si>
  <si>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</si>
  <si>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</si>
  <si>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</si>
  <si>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</si>
  <si>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</si>
  <si>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</si>
  <si>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</si>
  <si>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</si>
  <si>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</si>
  <si>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</si>
  <si>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</si>
  <si>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</si>
  <si>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</si>
  <si>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</si>
  <si>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</si>
  <si>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</si>
  <si>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</si>
  <si>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</si>
  <si>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</si>
  <si>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</si>
  <si>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</si>
  <si>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</si>
  <si>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</si>
  <si>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</si>
  <si>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</si>
  <si>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</si>
  <si>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</si>
  <si>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</si>
  <si>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</si>
  <si>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</si>
  <si>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</si>
  <si>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</si>
  <si>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</si>
  <si>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</si>
  <si>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</si>
  <si>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</si>
  <si>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</si>
  <si>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</si>
  <si>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</si>
  <si>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</si>
  <si>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</si>
  <si>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</si>
  <si>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</si>
  <si>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</si>
  <si>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</si>
  <si>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</si>
  <si>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</si>
  <si>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</si>
  <si>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</si>
  <si>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</si>
  <si>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</si>
  <si>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</si>
  <si>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</si>
  <si>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</si>
  <si>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</si>
  <si>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</si>
  <si>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</si>
  <si>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</si>
  <si>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</si>
  <si>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</si>
  <si>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</si>
  <si>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</si>
  <si>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</si>
  <si>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</si>
  <si>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</si>
  <si>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</si>
  <si>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</si>
  <si>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</si>
  <si>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</si>
  <si>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</si>
  <si>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</si>
  <si>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</si>
  <si>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</si>
  <si>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</si>
  <si>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</si>
  <si>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</si>
  <si>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</si>
  <si>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</si>
  <si>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</si>
  <si>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</si>
  <si>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</si>
  <si>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</si>
  <si>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</si>
  <si>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</si>
  <si>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</si>
  <si>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</si>
  <si>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</si>
  <si>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</si>
  <si>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</si>
  <si>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</si>
  <si>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</si>
  <si>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</si>
  <si>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</si>
  <si>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</si>
  <si>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</si>
  <si>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</si>
  <si>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</si>
  <si>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</si>
  <si>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</si>
  <si>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</si>
  <si>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</si>
  <si>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</si>
  <si>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</si>
  <si>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</si>
  <si>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</si>
  <si>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</si>
  <si>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</si>
  <si>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</si>
  <si>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</si>
  <si>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</si>
  <si>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</si>
  <si>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</si>
  <si>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</si>
  <si>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</si>
  <si>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</si>
  <si>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</si>
  <si>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</si>
  <si>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</si>
  <si>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</si>
  <si>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</si>
  <si>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</si>
  <si>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</si>
  <si>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</si>
  <si>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</si>
  <si>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</si>
  <si>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</si>
  <si>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</si>
  <si>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</si>
  <si>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</si>
  <si>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</si>
  <si>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</si>
  <si>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</si>
  <si>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</si>
  <si>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</si>
  <si>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</si>
  <si>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</si>
  <si>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</si>
  <si>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</si>
  <si>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</si>
  <si>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</si>
  <si>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</si>
  <si>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</si>
  <si>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</si>
  <si>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</si>
  <si>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</si>
  <si>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</si>
  <si>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</si>
  <si>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</si>
  <si>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</si>
  <si>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</si>
  <si>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</si>
  <si>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</si>
  <si>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</si>
  <si>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</si>
  <si>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</si>
  <si>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</si>
  <si>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</si>
  <si>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</si>
  <si>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</si>
  <si>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</si>
  <si>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</si>
  <si>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</si>
  <si>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</si>
  <si>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</si>
  <si>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</si>
  <si>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</si>
  <si>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</si>
  <si>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</si>
  <si>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</si>
  <si>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</si>
  <si>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</si>
  <si>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</si>
  <si>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</si>
  <si>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</si>
  <si>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</si>
  <si>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</si>
  <si>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</si>
  <si>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</si>
  <si>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</si>
  <si>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</si>
  <si>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</si>
  <si>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</si>
  <si>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</si>
  <si>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</si>
  <si>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</si>
  <si>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</si>
  <si>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</si>
  <si>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</si>
  <si>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</si>
  <si>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</si>
  <si>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</si>
  <si>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</si>
  <si>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</si>
  <si>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</si>
  <si>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</si>
  <si>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</si>
  <si>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</si>
  <si>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</si>
  <si>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</si>
  <si>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</si>
  <si>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</si>
  <si>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</si>
  <si>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</si>
  <si>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</si>
  <si>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</si>
  <si>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</si>
  <si>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</si>
  <si>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</si>
  <si>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</si>
  <si>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</si>
  <si>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</si>
  <si>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</si>
  <si>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</si>
  <si>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</si>
  <si>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</si>
  <si>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</si>
  <si>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</si>
  <si>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</si>
  <si>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</si>
  <si>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</si>
  <si>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</si>
  <si>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</si>
  <si>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</si>
  <si>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</si>
  <si>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</si>
  <si>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</si>
  <si>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</si>
  <si>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</si>
  <si>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</si>
  <si>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</si>
  <si>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</si>
  <si>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</si>
  <si>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</si>
  <si>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</si>
  <si>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</si>
  <si>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</si>
  <si>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</si>
  <si>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</si>
  <si>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</si>
  <si>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</si>
  <si>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</si>
  <si>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</si>
  <si>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</si>
  <si>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</si>
  <si>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</si>
  <si>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</si>
  <si>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</si>
  <si>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</si>
  <si>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</si>
  <si>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</si>
  <si>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</si>
  <si>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</si>
  <si>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</si>
  <si>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</si>
  <si>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</si>
  <si>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</si>
  <si>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</si>
  <si>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</si>
  <si>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</si>
  <si>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</si>
  <si>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</si>
  <si>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</si>
  <si>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</si>
  <si>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</si>
  <si>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</si>
  <si>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</si>
  <si>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</si>
  <si>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</si>
  <si>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</si>
  <si>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</si>
  <si>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</si>
  <si>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</si>
  <si>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</si>
  <si>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</si>
  <si>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</si>
  <si>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</si>
  <si>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</si>
  <si>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</si>
  <si>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</si>
  <si>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</si>
  <si>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</si>
  <si>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</si>
  <si>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</si>
  <si>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</si>
  <si>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</si>
  <si>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</si>
  <si>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</si>
  <si>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</si>
  <si>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</si>
  <si>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</si>
  <si>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</si>
  <si>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</si>
  <si>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</si>
  <si>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</si>
  <si>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</si>
  <si>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</si>
  <si>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</si>
  <si>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</si>
  <si>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</si>
  <si>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</si>
  <si>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</si>
  <si>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</si>
  <si>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</si>
  <si>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</si>
  <si>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</si>
  <si>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</si>
  <si>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</si>
  <si>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</si>
  <si>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</si>
  <si>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</si>
  <si>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</si>
  <si>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</si>
  <si>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</si>
  <si>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</si>
  <si>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</si>
  <si>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</si>
  <si>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</si>
  <si>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</si>
  <si>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</si>
  <si>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</si>
  <si>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</si>
  <si>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</si>
  <si>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</si>
  <si>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</si>
  <si>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</si>
  <si>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</si>
  <si>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</si>
  <si>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</si>
  <si>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</si>
  <si>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</si>
  <si>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</si>
  <si>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</si>
  <si>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</si>
  <si>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</si>
  <si>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</si>
  <si>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</si>
  <si>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</si>
  <si>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</si>
  <si>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</si>
  <si>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</si>
  <si>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</si>
  <si>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</si>
  <si>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</si>
  <si>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</si>
  <si>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</si>
  <si>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</si>
  <si>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</si>
  <si>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</si>
  <si>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</si>
  <si>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</si>
  <si>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</si>
  <si>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</si>
  <si>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</si>
  <si>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</si>
  <si>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</si>
  <si>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</si>
  <si>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</si>
  <si>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</si>
  <si>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</si>
  <si>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</si>
  <si>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</si>
  <si>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</si>
  <si>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</si>
  <si>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</si>
  <si>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</si>
  <si>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</si>
  <si>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</si>
  <si>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</si>
  <si>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</si>
  <si>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</si>
  <si>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</si>
  <si>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</si>
  <si>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</si>
  <si>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</si>
  <si>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</si>
  <si>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</si>
  <si>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</si>
  <si>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</si>
  <si>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</si>
  <si>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</si>
  <si>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</si>
  <si>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</si>
  <si>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</si>
  <si>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</si>
  <si>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</si>
  <si>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</si>
  <si>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</si>
  <si>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</si>
  <si>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</si>
  <si>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</si>
  <si>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</si>
  <si>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</si>
  <si>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</si>
  <si>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</si>
  <si>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</si>
  <si>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</si>
  <si>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</si>
  <si>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</si>
  <si>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</si>
  <si>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</si>
  <si>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</si>
  <si>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</si>
  <si>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</si>
  <si>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</si>
  <si>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</si>
  <si>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</si>
  <si>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</si>
  <si>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</si>
  <si>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</si>
  <si>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</si>
  <si>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</si>
  <si>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</si>
  <si>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</si>
  <si>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</si>
  <si>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</si>
  <si>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</si>
  <si>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</si>
  <si>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</si>
  <si>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</si>
  <si>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</si>
  <si>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</si>
  <si>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</si>
  <si>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</si>
  <si>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</si>
  <si>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</si>
  <si>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</si>
  <si>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</si>
  <si>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</si>
  <si>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</si>
  <si>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</si>
  <si>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</si>
  <si>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</si>
  <si>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</si>
  <si>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</si>
  <si>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</si>
  <si>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</si>
  <si>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</si>
  <si>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</si>
  <si>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</si>
  <si>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</si>
  <si>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</si>
  <si>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</si>
  <si>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</si>
  <si>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</si>
  <si>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</si>
  <si>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</si>
  <si>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</si>
  <si>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</si>
  <si>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</si>
  <si>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</si>
  <si>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</si>
  <si>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</si>
  <si>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</si>
  <si>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</si>
  <si>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</si>
  <si>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</si>
  <si>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</si>
  <si>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</si>
  <si>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</si>
  <si>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</si>
  <si>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</si>
  <si>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</si>
  <si>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</si>
  <si>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</si>
  <si>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</si>
  <si>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</si>
  <si>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</si>
  <si>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</si>
  <si>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</si>
  <si>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</si>
  <si>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</si>
  <si>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</si>
  <si>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</si>
  <si>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</si>
  <si>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</si>
  <si>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</si>
  <si>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</si>
  <si>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</si>
  <si>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</si>
  <si>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</si>
  <si>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</si>
  <si>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</si>
  <si>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</si>
  <si>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</si>
  <si>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</si>
  <si>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</si>
  <si>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</si>
  <si>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</si>
  <si>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</si>
  <si>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</si>
  <si>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</si>
  <si>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</si>
  <si>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</si>
  <si>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</si>
  <si>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</si>
  <si>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</si>
  <si>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</si>
  <si>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</si>
  <si>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</si>
  <si>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</si>
  <si>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</si>
  <si>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</si>
  <si>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</si>
  <si>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</si>
  <si>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</si>
  <si>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</si>
  <si>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</si>
  <si>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</si>
  <si>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</si>
  <si>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</si>
  <si>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</si>
  <si>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</si>
  <si>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</si>
  <si>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</si>
  <si>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</si>
  <si>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</si>
  <si>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</si>
  <si>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</si>
  <si>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</si>
  <si>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</si>
  <si>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</si>
  <si>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</si>
  <si>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</si>
  <si>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</si>
  <si>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</si>
  <si>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</si>
  <si>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</si>
  <si>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</si>
  <si>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</si>
  <si>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</si>
  <si>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</si>
  <si>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</si>
  <si>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</si>
  <si>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</si>
  <si>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</si>
  <si>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</si>
  <si>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</si>
  <si>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</si>
  <si>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</si>
  <si>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</si>
  <si>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</si>
  <si>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</si>
  <si>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</si>
  <si>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</si>
  <si>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</si>
  <si>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</si>
  <si>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</si>
  <si>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</si>
  <si>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</si>
  <si>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</si>
  <si>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</si>
  <si>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</si>
  <si>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</si>
  <si>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</si>
  <si>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</si>
  <si>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</si>
  <si>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</si>
  <si>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</si>
  <si>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</si>
  <si>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</si>
  <si>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</si>
  <si>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</si>
  <si>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</si>
  <si>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</si>
  <si>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</si>
  <si>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</si>
  <si>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</si>
  <si>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</si>
  <si>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</si>
  <si>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</si>
  <si>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</si>
  <si>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</si>
  <si>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</si>
  <si>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</si>
  <si>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</si>
  <si>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</si>
  <si>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</si>
  <si>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</si>
  <si>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</si>
  <si>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</si>
  <si>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</si>
  <si>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</si>
  <si>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</si>
  <si>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</si>
  <si>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</si>
  <si>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</si>
  <si>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</si>
  <si>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</si>
  <si>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</si>
  <si>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</si>
  <si>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</si>
  <si>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</si>
  <si>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</si>
  <si>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</si>
  <si>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</si>
  <si>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</si>
  <si>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</si>
  <si>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</si>
  <si>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</si>
  <si>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</si>
  <si>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</si>
  <si>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</si>
  <si>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</si>
  <si>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</si>
  <si>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</si>
  <si>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</si>
  <si>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</si>
  <si>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</si>
  <si>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</si>
  <si>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</si>
  <si>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</si>
  <si>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</si>
  <si>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</si>
  <si>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</si>
  <si>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</si>
  <si>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</si>
  <si>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</si>
  <si>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</si>
  <si>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</si>
  <si>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</si>
  <si>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</si>
  <si>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</si>
  <si>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</si>
  <si>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</si>
  <si>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</si>
  <si>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</si>
  <si>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</si>
  <si>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</si>
  <si>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</si>
  <si>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</si>
  <si>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</si>
  <si>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</si>
  <si>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</si>
  <si>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</si>
  <si>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</si>
  <si>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</si>
  <si>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</si>
  <si>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</si>
  <si>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</si>
  <si>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</si>
  <si>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</si>
  <si>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</si>
  <si>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</si>
  <si>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</si>
  <si>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</si>
  <si>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</si>
  <si>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</si>
  <si>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</si>
  <si>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</si>
  <si>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</si>
  <si>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</si>
  <si>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</si>
  <si>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</si>
  <si>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</si>
  <si>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</si>
  <si>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</si>
  <si>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</si>
  <si>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</si>
  <si>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</si>
  <si>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</si>
  <si>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</si>
  <si>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</si>
  <si>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</si>
  <si>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</si>
  <si>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</si>
  <si>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</si>
  <si>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</si>
  <si>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</si>
  <si>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</si>
  <si>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</si>
  <si>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</si>
  <si>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</si>
  <si>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</si>
  <si>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</si>
  <si>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</si>
  <si>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</si>
  <si>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</si>
  <si>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</si>
  <si>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</si>
  <si>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</si>
  <si>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</si>
  <si>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</si>
  <si>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</si>
  <si>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</si>
  <si>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</si>
  <si>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</si>
  <si>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</si>
  <si>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</si>
  <si>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</si>
  <si>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</si>
  <si>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</si>
  <si>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</si>
  <si>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</si>
  <si>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</si>
  <si>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</si>
  <si>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</si>
  <si>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</si>
  <si>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</si>
  <si>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</si>
  <si>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</si>
  <si>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</si>
  <si>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</si>
  <si>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</si>
  <si>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</si>
  <si>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</si>
  <si>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</si>
  <si>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</si>
  <si>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</si>
  <si>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</si>
  <si>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</si>
  <si>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</si>
  <si>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</si>
  <si>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</si>
  <si>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</si>
  <si>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</si>
  <si>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</si>
  <si>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</si>
  <si>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</si>
  <si>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</si>
  <si>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</si>
  <si>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</si>
  <si>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</si>
  <si>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</si>
  <si>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</si>
  <si>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</si>
  <si>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</si>
  <si>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</si>
  <si>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</si>
  <si>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</si>
  <si>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</si>
  <si>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</si>
  <si>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</si>
  <si>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</si>
  <si>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</si>
  <si>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</si>
  <si>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</si>
  <si>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</si>
  <si>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</si>
  <si>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</si>
  <si>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</si>
  <si>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</si>
  <si>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</si>
  <si>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</si>
  <si>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</si>
  <si>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</si>
  <si>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</si>
  <si>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</si>
  <si>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</si>
  <si>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</si>
  <si>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</si>
  <si>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</si>
  <si>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</si>
  <si>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</si>
  <si>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</si>
  <si>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</si>
  <si>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</si>
  <si>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</si>
  <si>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</si>
  <si>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</si>
  <si>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</si>
  <si>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</si>
  <si>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</si>
  <si>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</si>
  <si>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</si>
  <si>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</si>
  <si>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</si>
  <si>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</si>
  <si>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</si>
  <si>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</si>
  <si>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</si>
  <si>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</si>
  <si>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</si>
  <si>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</si>
  <si>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</si>
  <si>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</si>
  <si>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</si>
  <si>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</si>
  <si>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</si>
  <si>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</si>
  <si>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</si>
  <si>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</si>
  <si>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</si>
  <si>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</si>
  <si>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</si>
  <si>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</si>
  <si>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</si>
  <si>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</si>
  <si>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</si>
  <si>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</si>
  <si>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</si>
  <si>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</si>
  <si>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</si>
  <si>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</si>
  <si>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</si>
  <si>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</si>
  <si>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</si>
  <si>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</si>
  <si>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</si>
  <si>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</si>
  <si>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</si>
  <si>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</si>
  <si>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</si>
  <si>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</si>
  <si>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</si>
  <si>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</si>
  <si>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</si>
  <si>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</si>
  <si>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</si>
  <si>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</si>
  <si>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</si>
  <si>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</si>
  <si>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</si>
  <si>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</si>
  <si>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</si>
  <si>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</si>
  <si>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</si>
  <si>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</si>
  <si>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</si>
  <si>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</si>
  <si>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</si>
  <si>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</si>
  <si>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</si>
  <si>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</si>
  <si>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</si>
  <si>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</si>
  <si>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</si>
  <si>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</si>
  <si>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</si>
  <si>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</si>
  <si>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</si>
  <si>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</si>
  <si>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</si>
  <si>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</si>
  <si>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</si>
  <si>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</si>
  <si>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</si>
  <si>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</si>
  <si>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</si>
  <si>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</si>
  <si>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</si>
  <si>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</si>
  <si>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</si>
  <si>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</si>
  <si>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</si>
  <si>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</si>
  <si>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</si>
  <si>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</si>
  <si>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</si>
  <si>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</si>
  <si>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</si>
  <si>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</si>
  <si>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</si>
  <si>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</si>
  <si>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</si>
  <si>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</si>
  <si>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</si>
  <si>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</si>
  <si>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</si>
  <si>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</si>
  <si>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</si>
  <si>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</si>
  <si>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</si>
  <si>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</si>
  <si>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</si>
  <si>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</si>
  <si>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</si>
  <si>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</si>
  <si>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</si>
  <si>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</si>
  <si>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</si>
  <si>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</si>
  <si>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</si>
  <si>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</si>
  <si>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</si>
  <si>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</si>
  <si>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</si>
  <si>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</si>
  <si>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</si>
  <si>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</si>
  <si>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</si>
  <si>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</si>
  <si>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</si>
  <si>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</si>
  <si>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</si>
  <si>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</si>
  <si>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</si>
  <si>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</si>
  <si>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</si>
  <si>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</si>
  <si>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</si>
  <si>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</si>
  <si>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</si>
  <si>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</si>
  <si>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</si>
  <si>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</si>
  <si>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</si>
  <si>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</si>
  <si>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</si>
  <si>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</si>
  <si>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</si>
  <si>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</si>
  <si>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</si>
  <si>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</si>
  <si>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</si>
  <si>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</si>
  <si>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</si>
  <si>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</si>
  <si>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</si>
  <si>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</si>
  <si>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</si>
  <si>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</si>
  <si>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</si>
  <si>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</si>
  <si>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</si>
  <si>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</si>
  <si>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</si>
  <si>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</si>
  <si>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</si>
  <si>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</si>
  <si>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</si>
  <si>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</si>
  <si>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</si>
  <si>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</si>
  <si>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</si>
  <si>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</si>
  <si>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</si>
  <si>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</si>
  <si>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</si>
  <si>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</si>
  <si>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</si>
  <si>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</si>
  <si>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</si>
  <si>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</si>
  <si>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</si>
  <si>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</si>
  <si>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</si>
  <si>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</si>
  <si>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</si>
  <si>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</si>
  <si>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</si>
  <si>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</si>
  <si>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</si>
  <si>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</si>
  <si>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</si>
  <si>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</si>
  <si>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</si>
  <si>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</si>
  <si>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</si>
  <si>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</si>
  <si>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</si>
  <si>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</si>
  <si>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</si>
  <si>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</si>
  <si>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</si>
  <si>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</si>
  <si>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</si>
  <si>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</si>
  <si>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</si>
  <si>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</si>
  <si>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</si>
  <si>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</si>
  <si>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</si>
  <si>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</si>
  <si>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</si>
  <si>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</si>
  <si>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</si>
  <si>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</si>
  <si>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</si>
  <si>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</si>
  <si>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</si>
  <si>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</si>
  <si>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</si>
  <si>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</si>
  <si>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</si>
  <si>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</si>
  <si>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</si>
  <si>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</si>
  <si>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</si>
  <si>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</si>
  <si>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</si>
  <si>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</si>
  <si>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</si>
  <si>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</si>
  <si>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</si>
  <si>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</si>
  <si>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</si>
  <si>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</si>
  <si>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</si>
  <si>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</si>
  <si>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</si>
  <si>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</si>
  <si>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</si>
  <si>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</si>
  <si>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</si>
  <si>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</si>
  <si>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</si>
  <si>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</si>
  <si>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</si>
  <si>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</si>
  <si>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</si>
  <si>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</si>
  <si>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</si>
  <si>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</si>
  <si>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</si>
  <si>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</si>
  <si>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</si>
  <si>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</si>
  <si>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</si>
  <si>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</si>
  <si>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</si>
  <si>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</si>
  <si>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</si>
  <si>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</si>
  <si>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</si>
  <si>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</si>
  <si>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</si>
  <si>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</si>
  <si>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</si>
  <si>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</si>
  <si>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</si>
  <si>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</si>
  <si>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</si>
  <si>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</si>
  <si>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</si>
  <si>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</si>
  <si>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</si>
  <si>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</si>
  <si>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</si>
  <si>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</si>
  <si>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</si>
  <si>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</si>
  <si>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</si>
  <si>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</si>
  <si>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</si>
  <si>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</si>
  <si>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</si>
  <si>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</si>
  <si>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</si>
  <si>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</si>
  <si>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</si>
  <si>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</si>
  <si>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</si>
  <si>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</si>
  <si>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</si>
  <si>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</si>
  <si>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</si>
  <si>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</si>
  <si>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</si>
  <si>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</si>
  <si>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</si>
  <si>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</si>
  <si>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</si>
  <si>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</si>
  <si>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</si>
  <si>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</si>
  <si>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</si>
  <si>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</si>
  <si>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</si>
  <si>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</si>
  <si>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</si>
  <si>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</si>
  <si>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</si>
  <si>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</si>
  <si>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</si>
  <si>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</si>
  <si>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</si>
  <si>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</si>
  <si>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</si>
  <si>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</si>
  <si>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</si>
  <si>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</si>
  <si>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</si>
  <si>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</si>
  <si>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</si>
  <si>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</si>
  <si>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</si>
  <si>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</si>
  <si>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</si>
  <si>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</si>
  <si>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</si>
  <si>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</si>
  <si>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</si>
  <si>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</si>
  <si>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</si>
  <si>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</si>
  <si>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</si>
  <si>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</si>
  <si>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</si>
  <si>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</si>
  <si>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</si>
  <si>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</si>
  <si>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</si>
  <si>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</si>
  <si>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</si>
  <si>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</si>
  <si>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</si>
  <si>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</si>
  <si>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</si>
  <si>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</si>
  <si>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</si>
  <si>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</si>
  <si>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</si>
  <si>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</si>
  <si>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</si>
  <si>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</si>
  <si>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</si>
  <si>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</si>
  <si>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</si>
  <si>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</si>
  <si>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</si>
  <si>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</si>
  <si>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</si>
  <si>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</si>
  <si>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</si>
  <si>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</si>
  <si>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</si>
  <si>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</si>
  <si>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</si>
  <si>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</si>
  <si>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</si>
  <si>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</si>
  <si>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</si>
  <si>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</si>
  <si>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</si>
  <si>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</si>
  <si>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</si>
  <si>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</si>
  <si>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</si>
  <si>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</si>
  <si>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</si>
  <si>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</si>
  <si>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</si>
  <si>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</si>
  <si>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</si>
  <si>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</si>
  <si>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</si>
  <si>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</si>
  <si>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</si>
  <si>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</si>
  <si>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</si>
  <si>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</si>
  <si>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</si>
  <si>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</si>
  <si>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</si>
  <si>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</si>
  <si>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</si>
  <si>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</si>
  <si>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</si>
  <si>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</si>
  <si>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</si>
  <si>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</si>
  <si>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</si>
  <si>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</si>
  <si>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</si>
  <si>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</si>
  <si>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</si>
  <si>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</si>
  <si>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</si>
  <si>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</si>
  <si>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</si>
  <si>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</si>
  <si>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</si>
  <si>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</si>
  <si>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</si>
  <si>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</si>
  <si>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</si>
  <si>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</si>
  <si>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</si>
  <si>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</si>
  <si>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</si>
  <si>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</si>
  <si>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</si>
  <si>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</si>
  <si>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</si>
  <si>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</si>
  <si>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</si>
  <si>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</si>
  <si>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</si>
  <si>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</si>
  <si>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</si>
  <si>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</si>
  <si>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</si>
  <si>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</si>
  <si>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</si>
  <si>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</si>
  <si>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</si>
  <si>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</si>
  <si>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</si>
  <si>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</si>
  <si>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</si>
  <si>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</si>
  <si>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</si>
  <si>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</si>
  <si>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</si>
  <si>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</si>
  <si>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</si>
  <si>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</si>
  <si>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</si>
  <si>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</si>
  <si>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</si>
  <si>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</si>
  <si>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</si>
  <si>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</si>
  <si>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</si>
  <si>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</si>
  <si>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</si>
  <si>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</si>
  <si>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</si>
  <si>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</si>
  <si>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</si>
  <si>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</si>
  <si>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</si>
  <si>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</si>
  <si>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</si>
  <si>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</si>
  <si>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</si>
  <si>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</si>
  <si>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</si>
  <si>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</si>
  <si>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</si>
  <si>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</si>
  <si>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</si>
  <si>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</si>
  <si>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</si>
  <si>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</si>
  <si>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</si>
  <si>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</si>
  <si>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</si>
  <si>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</si>
  <si>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</si>
  <si>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</si>
  <si>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</si>
  <si>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</si>
  <si>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</si>
  <si>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</si>
  <si>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</si>
  <si>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</si>
  <si>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</si>
  <si>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</si>
  <si>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</si>
  <si>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</si>
  <si>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</si>
  <si>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</si>
  <si>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</si>
  <si>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</si>
  <si>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</si>
  <si>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</si>
  <si>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</si>
  <si>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</si>
  <si>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</si>
  <si>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</si>
  <si>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</si>
  <si>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</si>
  <si>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</si>
  <si>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</si>
  <si>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</si>
  <si>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</si>
  <si>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</si>
  <si>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</si>
  <si>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</si>
  <si>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</si>
  <si>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</si>
  <si>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</si>
  <si>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</si>
  <si>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</si>
  <si>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</si>
  <si>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</si>
  <si>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</si>
  <si>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</si>
  <si>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</si>
  <si>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</si>
  <si>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</si>
  <si>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</si>
  <si>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</si>
  <si>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</si>
  <si>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</si>
  <si>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</si>
  <si>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</si>
  <si>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</si>
  <si>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</si>
  <si>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</si>
  <si>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</si>
  <si>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</si>
  <si>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</si>
  <si>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</si>
  <si>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</si>
  <si>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</si>
  <si>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</si>
  <si>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</si>
  <si>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</si>
  <si>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</si>
  <si>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</si>
  <si>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</si>
  <si>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</si>
  <si>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</si>
  <si>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</si>
  <si>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</si>
  <si>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</si>
  <si>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</si>
  <si>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</si>
  <si>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</si>
  <si>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</si>
  <si>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</si>
  <si>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</si>
  <si>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</si>
  <si>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</si>
  <si>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</si>
  <si>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</si>
  <si>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</si>
  <si>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</si>
  <si>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</si>
  <si>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</si>
  <si>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</si>
  <si>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</si>
  <si>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</si>
  <si>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</si>
  <si>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</si>
  <si>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</si>
  <si>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</si>
  <si>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</si>
  <si>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</si>
  <si>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</si>
  <si>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</si>
  <si>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</si>
  <si>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</si>
  <si>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</si>
  <si>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</si>
  <si>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</si>
  <si>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</si>
  <si>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</si>
  <si>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</si>
  <si>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</si>
  <si>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</si>
  <si>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</si>
  <si>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</si>
  <si>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</si>
  <si>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</si>
  <si>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</si>
  <si>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</si>
  <si>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</si>
  <si>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</si>
  <si>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</si>
  <si>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</si>
  <si>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</si>
  <si>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</si>
  <si>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</si>
  <si>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</si>
  <si>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</si>
  <si>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</si>
  <si>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</si>
  <si>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</si>
  <si>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</si>
  <si>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</si>
  <si>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</si>
  <si>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</si>
  <si>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</si>
  <si>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</si>
  <si>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</si>
  <si>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</si>
  <si>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</si>
  <si>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</si>
  <si>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</si>
  <si>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</si>
  <si>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</si>
  <si>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</si>
  <si>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</si>
  <si>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</si>
  <si>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</si>
  <si>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</si>
  <si>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</si>
  <si>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</si>
  <si>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</si>
  <si>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</si>
  <si>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</si>
  <si>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</si>
  <si>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</si>
  <si>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</si>
  <si>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</si>
  <si>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</si>
  <si>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</si>
  <si>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</si>
  <si>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</si>
  <si>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</si>
  <si>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</si>
  <si>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</si>
  <si>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</si>
  <si>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</si>
  <si>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</si>
  <si>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</si>
  <si>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</si>
  <si>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</si>
  <si>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</si>
  <si>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</si>
  <si>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</si>
  <si>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</si>
  <si>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</si>
  <si>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</si>
  <si>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</si>
  <si>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</si>
  <si>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</si>
  <si>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</si>
  <si>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</si>
  <si>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</si>
  <si>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</si>
  <si>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</si>
  <si>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</si>
  <si>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</si>
  <si>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</si>
  <si>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</si>
  <si>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</si>
  <si>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</si>
  <si>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</si>
  <si>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</si>
  <si>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</si>
  <si>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</si>
  <si>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</si>
  <si>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</si>
  <si>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</si>
  <si>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</si>
  <si>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</si>
  <si>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</si>
  <si>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</si>
  <si>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</si>
  <si>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</si>
  <si>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</si>
  <si>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</si>
  <si>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</si>
  <si>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</si>
  <si>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</si>
  <si>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</si>
  <si>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</si>
  <si>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</si>
  <si>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</si>
  <si>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</si>
  <si>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</si>
  <si>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</si>
  <si>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</si>
  <si>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</si>
  <si>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</si>
  <si>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</si>
  <si>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</si>
  <si>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</si>
  <si>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</si>
  <si>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</si>
  <si>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</si>
  <si>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</si>
  <si>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</si>
  <si>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</si>
  <si>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</si>
  <si>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</si>
  <si>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</si>
  <si>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</si>
  <si>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</si>
  <si>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</si>
  <si>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</si>
  <si>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</si>
  <si>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</si>
  <si>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</si>
  <si>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</si>
  <si>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</si>
  <si>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</si>
  <si>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</si>
  <si>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</si>
  <si>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</si>
  <si>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</si>
  <si>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</si>
  <si>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</si>
  <si>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</si>
  <si>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</si>
  <si>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</si>
  <si>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</si>
  <si>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</si>
  <si>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</si>
  <si>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</si>
  <si>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</si>
  <si>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</si>
  <si>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</si>
  <si>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</si>
  <si>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</si>
  <si>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</si>
  <si>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</si>
  <si>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</si>
  <si>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</si>
  <si>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</si>
  <si>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</si>
  <si>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</si>
  <si>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</si>
  <si>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</si>
  <si>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</si>
  <si>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</si>
  <si>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</si>
  <si>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</si>
  <si>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</si>
  <si>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</si>
  <si>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</si>
  <si>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</si>
  <si>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</si>
  <si>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</si>
  <si>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</si>
  <si>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</si>
  <si>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</si>
  <si>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</si>
  <si>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</si>
  <si>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</si>
  <si>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</si>
  <si>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</si>
  <si>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</si>
  <si>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</si>
  <si>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</si>
  <si>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</si>
  <si>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</si>
  <si>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</si>
  <si>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</si>
  <si>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</si>
  <si>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</si>
  <si>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</si>
  <si>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</si>
  <si>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</si>
  <si>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</si>
  <si>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</si>
  <si>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</si>
  <si>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</si>
  <si>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</si>
  <si>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</si>
  <si>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</si>
  <si>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</si>
  <si>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</si>
  <si>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</si>
  <si>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</si>
  <si>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</si>
  <si>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</si>
  <si>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</si>
  <si>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</si>
  <si>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</si>
  <si>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</si>
  <si>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</si>
  <si>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</si>
  <si>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</si>
  <si>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</si>
  <si>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</si>
  <si>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</si>
  <si>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</si>
  <si>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</si>
  <si>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</si>
  <si>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</si>
  <si>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</si>
  <si>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</si>
  <si>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</si>
  <si>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</si>
  <si>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</si>
  <si>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</si>
  <si>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</si>
  <si>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</si>
  <si>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</si>
  <si>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</si>
  <si>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</si>
  <si>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</si>
  <si>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</si>
  <si>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</si>
  <si>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</si>
  <si>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</si>
  <si>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</si>
  <si>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</si>
  <si>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</si>
  <si>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</si>
  <si>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</si>
  <si>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</si>
  <si>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</si>
  <si>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</si>
  <si>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</si>
  <si>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</si>
  <si>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</si>
  <si>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</si>
  <si>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</si>
  <si>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</si>
  <si>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</si>
  <si>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</si>
  <si>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</si>
  <si>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</si>
  <si>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</si>
  <si>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</si>
  <si>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</si>
  <si>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</si>
  <si>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</si>
  <si>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</si>
  <si>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</si>
  <si>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</si>
  <si>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</si>
  <si>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</si>
  <si>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</si>
  <si>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</si>
  <si>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</si>
  <si>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</si>
  <si>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</si>
  <si>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</si>
  <si>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</si>
  <si>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</si>
  <si>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</si>
  <si>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</si>
  <si>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</si>
  <si>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</si>
  <si>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</si>
  <si>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</si>
  <si>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</si>
  <si>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</si>
  <si>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</si>
  <si>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</si>
  <si>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</si>
  <si>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</si>
  <si>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</si>
  <si>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</si>
  <si>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</si>
  <si>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</si>
  <si>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</si>
  <si>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</si>
  <si>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</si>
  <si>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</si>
  <si>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</si>
  <si>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</si>
  <si>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</si>
  <si>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</si>
  <si>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</si>
  <si>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</si>
  <si>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</si>
  <si>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</si>
  <si>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</si>
  <si>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</si>
  <si>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</si>
  <si>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</si>
  <si>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</si>
  <si>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</si>
  <si>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</si>
  <si>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</si>
  <si>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</si>
  <si>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</si>
  <si>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</si>
  <si>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</si>
  <si>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</si>
  <si>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</si>
  <si>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</si>
  <si>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</si>
  <si>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</si>
  <si>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</si>
  <si>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</si>
  <si>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</si>
  <si>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</si>
  <si>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</si>
  <si>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</si>
  <si>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</si>
  <si>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</si>
  <si>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</si>
  <si>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</si>
  <si>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</si>
  <si>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</si>
  <si>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</si>
  <si>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</si>
  <si>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</si>
  <si>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</si>
  <si>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</si>
  <si>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</si>
  <si>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</si>
  <si>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</si>
  <si>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</si>
  <si>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</si>
  <si>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</si>
  <si>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</si>
  <si>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</si>
  <si>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</si>
  <si>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</si>
  <si>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</si>
  <si>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</si>
  <si>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</si>
  <si>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</si>
  <si>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</si>
  <si>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</si>
  <si>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</si>
  <si>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</si>
  <si>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</si>
  <si>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</si>
  <si>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</si>
  <si>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</si>
  <si>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</si>
  <si>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</si>
  <si>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</si>
  <si>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</si>
  <si>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</si>
  <si>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</si>
  <si>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</si>
  <si>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</si>
  <si>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</si>
  <si>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</si>
  <si>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</si>
  <si>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</si>
  <si>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</si>
  <si>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</si>
  <si>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</si>
  <si>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</si>
  <si>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</si>
  <si>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</si>
  <si>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</si>
  <si>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</si>
  <si>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</si>
  <si>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</si>
  <si>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</si>
  <si>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</si>
  <si>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</si>
  <si>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</si>
  <si>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</si>
  <si>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</si>
  <si>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</si>
  <si>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</si>
  <si>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</si>
  <si>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</si>
  <si>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</si>
  <si>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</si>
  <si>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</si>
  <si>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</si>
  <si>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</si>
  <si>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</si>
  <si>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</si>
  <si>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</si>
  <si>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</si>
  <si>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</si>
  <si>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</si>
  <si>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</si>
  <si>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</si>
  <si>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</si>
  <si>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</si>
  <si>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</si>
  <si>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</si>
  <si>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</si>
  <si>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</si>
  <si>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</si>
  <si>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</si>
  <si>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</si>
  <si>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</si>
  <si>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</si>
  <si>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</si>
  <si>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</si>
  <si>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</si>
  <si>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</si>
  <si>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</si>
  <si>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</si>
  <si>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</si>
  <si>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</si>
  <si>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</si>
  <si>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</si>
  <si>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</si>
  <si>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</si>
  <si>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</si>
  <si>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</si>
  <si>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</si>
  <si>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</si>
  <si>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</si>
  <si>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</si>
  <si>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</si>
  <si>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</si>
  <si>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</si>
  <si>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</si>
  <si>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</si>
  <si>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</si>
  <si>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</si>
  <si>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</si>
  <si>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</si>
  <si>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</si>
  <si>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</si>
  <si>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</si>
  <si>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</si>
  <si>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</si>
  <si>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</si>
  <si>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</si>
  <si>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</si>
  <si>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</si>
  <si>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</si>
  <si>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</si>
  <si>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</si>
  <si>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</si>
  <si>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</si>
  <si>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</si>
  <si>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</si>
  <si>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</si>
  <si>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</si>
  <si>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</si>
  <si>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</si>
  <si>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</si>
  <si>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</si>
  <si>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</si>
  <si>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</si>
  <si>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</si>
  <si>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</si>
  <si>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</si>
  <si>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</si>
  <si>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</si>
  <si>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</si>
  <si>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</si>
  <si>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</si>
  <si>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</si>
  <si>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</si>
  <si>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</si>
  <si>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</si>
  <si>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</si>
  <si>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</si>
  <si>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</si>
  <si>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</si>
  <si>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</si>
  <si>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</si>
  <si>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</si>
  <si>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</si>
  <si>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</si>
  <si>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</si>
  <si>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</si>
  <si>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</si>
  <si>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</si>
  <si>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</si>
  <si>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</si>
  <si>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</si>
  <si>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</si>
  <si>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</si>
  <si>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</si>
  <si>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</si>
  <si>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</si>
  <si>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</si>
  <si>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</si>
  <si>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</si>
  <si>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</si>
  <si>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</si>
  <si>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</si>
  <si>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</si>
  <si>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</si>
  <si>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</si>
  <si>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</si>
  <si>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</si>
  <si>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</si>
  <si>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</si>
  <si>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</si>
  <si>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</si>
  <si>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</si>
  <si>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</si>
  <si>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</si>
  <si>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</si>
  <si>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</si>
  <si>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</si>
  <si>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</si>
  <si>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</si>
  <si>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</si>
  <si>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</si>
  <si>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</si>
  <si>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</si>
  <si>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</si>
  <si>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</si>
  <si>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</si>
  <si>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</si>
  <si>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</si>
  <si>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</si>
  <si>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</si>
  <si>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</si>
  <si>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</si>
  <si>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</si>
  <si>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</si>
  <si>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</si>
  <si>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</si>
  <si>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</si>
  <si>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</si>
  <si>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</si>
  <si>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</si>
  <si>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</si>
  <si>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</si>
  <si>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</si>
  <si>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</si>
  <si>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</si>
  <si>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</si>
  <si>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</si>
  <si>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</si>
  <si>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</si>
  <si>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</si>
  <si>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</si>
  <si>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</si>
  <si>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</si>
  <si>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</si>
  <si>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</si>
  <si>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</si>
  <si>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</si>
  <si>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</si>
  <si>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</si>
  <si>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</si>
  <si>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</si>
  <si>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</si>
  <si>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</si>
  <si>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</si>
  <si>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</si>
  <si>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</si>
  <si>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</si>
  <si>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</si>
  <si>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</si>
  <si>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</si>
  <si>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</si>
  <si>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</si>
  <si>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</si>
  <si>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</si>
  <si>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</si>
  <si>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</si>
  <si>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</si>
  <si>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</si>
  <si>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</si>
  <si>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</si>
  <si>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</si>
  <si>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</si>
  <si>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</si>
  <si>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</si>
  <si>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</si>
  <si>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</si>
  <si>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</si>
  <si>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</si>
  <si>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</si>
  <si>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</si>
  <si>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</si>
  <si>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</si>
  <si>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</si>
  <si>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</si>
  <si>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</si>
  <si>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</si>
  <si>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</si>
  <si>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</si>
  <si>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</si>
  <si>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</si>
  <si>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</si>
  <si>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</si>
  <si>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</si>
  <si>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</si>
  <si>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</si>
  <si>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</si>
  <si>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</si>
  <si>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</si>
  <si>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</si>
  <si>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</si>
  <si>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</si>
  <si>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</si>
  <si>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</si>
  <si>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</si>
  <si>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</si>
  <si>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</si>
  <si>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</si>
  <si>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</si>
  <si>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</si>
  <si>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</si>
  <si>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</si>
  <si>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</si>
  <si>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</si>
  <si>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</si>
  <si>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</si>
  <si>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</si>
  <si>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</si>
  <si>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</si>
  <si>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</si>
  <si>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</si>
  <si>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</si>
  <si>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</si>
  <si>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</si>
  <si>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</si>
  <si>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</si>
  <si>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</si>
  <si>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</si>
  <si>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</si>
  <si>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</si>
  <si>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</si>
  <si>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</si>
  <si>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</si>
  <si>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</si>
  <si>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</si>
  <si>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</si>
  <si>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</si>
  <si>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</si>
  <si>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</si>
  <si>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</si>
  <si>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</si>
  <si>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</si>
  <si>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</si>
  <si>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</si>
  <si>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</si>
  <si>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</si>
  <si>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</si>
  <si>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</si>
  <si>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</si>
  <si>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</si>
  <si>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</si>
  <si>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</si>
  <si>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</si>
  <si>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</si>
  <si>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</si>
  <si>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</si>
  <si>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</si>
  <si>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</si>
  <si>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</si>
  <si>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</si>
  <si>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</si>
  <si>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</si>
  <si>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</si>
  <si>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</si>
  <si>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</si>
  <si>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</si>
  <si>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</si>
  <si>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</si>
  <si>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</si>
  <si>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</si>
  <si>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</si>
  <si>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</si>
  <si>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</si>
  <si>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</si>
  <si>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</si>
  <si>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</si>
  <si>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</si>
  <si>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</si>
  <si>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</si>
  <si>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</si>
  <si>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</si>
  <si>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</si>
  <si>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</si>
  <si>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</si>
  <si>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</si>
  <si>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</si>
  <si>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</si>
  <si>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</si>
  <si>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</si>
  <si>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</si>
  <si>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</si>
  <si>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</si>
  <si>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</si>
  <si>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</si>
  <si>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</si>
  <si>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</si>
  <si>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</si>
  <si>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</si>
  <si>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</si>
  <si>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</si>
  <si>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</si>
  <si>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</si>
  <si>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</si>
  <si>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</si>
  <si>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</si>
  <si>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</si>
  <si>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</si>
  <si>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</si>
  <si>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</si>
  <si>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</si>
  <si>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</si>
  <si>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</si>
  <si>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</si>
  <si>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</si>
  <si>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</si>
  <si>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</si>
  <si>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</si>
  <si>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</si>
  <si>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</si>
  <si>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</si>
  <si>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</si>
  <si>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</si>
  <si>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</si>
  <si>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</si>
  <si>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</si>
  <si>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</si>
  <si>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</si>
  <si>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</si>
  <si>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</si>
  <si>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</si>
  <si>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</si>
  <si>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</si>
  <si>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</si>
  <si>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</si>
  <si>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</si>
  <si>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</si>
  <si>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</si>
  <si>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</si>
  <si>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</si>
  <si>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</si>
  <si>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</si>
  <si>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</si>
  <si>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</si>
  <si>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</si>
  <si>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</si>
  <si>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</si>
  <si>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</si>
  <si>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</si>
  <si>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</si>
  <si>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</si>
  <si>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</si>
  <si>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</si>
  <si>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</si>
  <si>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</si>
  <si>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</si>
  <si>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</si>
  <si>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</si>
  <si>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</si>
  <si>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</si>
  <si>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</si>
  <si>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</si>
  <si>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</si>
  <si>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</si>
  <si>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</si>
  <si>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</si>
  <si>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</si>
  <si>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</si>
  <si>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</si>
  <si>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</si>
  <si>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</si>
  <si>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</si>
  <si>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</si>
  <si>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</si>
  <si>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</si>
  <si>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</si>
  <si>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</si>
  <si>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</si>
  <si>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</si>
  <si>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</si>
  <si>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</si>
  <si>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</si>
  <si>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</si>
  <si>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</si>
  <si>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</si>
  <si>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</si>
  <si>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</si>
  <si>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</si>
  <si>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</si>
  <si>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</si>
  <si>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</si>
  <si>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</si>
  <si>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</si>
  <si>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</si>
  <si>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</si>
  <si>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</si>
  <si>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</si>
  <si>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</si>
  <si>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</si>
  <si>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</si>
  <si>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</si>
  <si>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</si>
  <si>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</si>
  <si>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</si>
  <si>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</si>
  <si>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</si>
  <si>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</si>
  <si>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</si>
  <si>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</si>
  <si>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</si>
  <si>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</si>
  <si>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</si>
  <si>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</si>
  <si>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</si>
  <si>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</si>
  <si>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</si>
  <si>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</si>
  <si>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</si>
  <si>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</si>
  <si>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</si>
  <si>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</si>
  <si>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</si>
  <si>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</si>
  <si>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</si>
  <si>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</si>
  <si>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</si>
  <si>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</si>
  <si>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</si>
  <si>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</si>
  <si>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</si>
  <si>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</si>
  <si>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</si>
  <si>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</si>
  <si>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</si>
  <si>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</si>
  <si>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</si>
  <si>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</si>
  <si>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</si>
  <si>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</si>
  <si>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</si>
  <si>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</si>
  <si>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</si>
  <si>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</si>
  <si>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</si>
  <si>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</si>
  <si>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</si>
  <si>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</si>
  <si>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</si>
  <si>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</si>
  <si>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</si>
  <si>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</si>
  <si>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</si>
  <si>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</si>
  <si>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</si>
  <si>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</si>
  <si>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</si>
  <si>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</si>
  <si>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</si>
  <si>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</si>
  <si>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</si>
  <si>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</si>
  <si>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</si>
  <si>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</si>
  <si>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</si>
  <si>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</si>
  <si>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</si>
  <si>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</si>
  <si>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</si>
  <si>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</si>
  <si>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</si>
  <si>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</si>
  <si>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</si>
  <si>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</si>
  <si>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</si>
  <si>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</si>
  <si>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</si>
  <si>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</si>
  <si>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</si>
  <si>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</si>
  <si>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</si>
  <si>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</si>
  <si>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</si>
  <si>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</si>
  <si>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</si>
  <si>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</si>
  <si>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</si>
  <si>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</si>
  <si>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</si>
  <si>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</si>
  <si>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</si>
  <si>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</si>
  <si>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</si>
  <si>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</si>
  <si>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</si>
  <si>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</si>
  <si>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</si>
  <si>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</si>
  <si>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</si>
  <si>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</si>
  <si>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</si>
  <si>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</si>
  <si>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</si>
  <si>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</si>
  <si>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</si>
  <si>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</si>
  <si>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</si>
  <si>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</si>
  <si>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</si>
  <si>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</si>
  <si>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</si>
  <si>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</si>
  <si>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</si>
  <si>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</si>
  <si>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</si>
  <si>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</si>
  <si>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</si>
  <si>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</si>
  <si>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</si>
  <si>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</si>
  <si>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</si>
  <si>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</si>
  <si>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</si>
  <si>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</si>
  <si>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</si>
  <si>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</si>
  <si>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</si>
  <si>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</si>
  <si>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</si>
  <si>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</si>
  <si>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</si>
  <si>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</si>
  <si>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</si>
  <si>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</si>
  <si>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</si>
  <si>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</si>
  <si>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</si>
  <si>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</si>
  <si>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</si>
  <si>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</si>
  <si>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</si>
  <si>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</si>
  <si>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</si>
  <si>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</si>
  <si>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</si>
  <si>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</si>
  <si>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</si>
  <si>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</si>
  <si>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</si>
  <si>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</si>
  <si>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</si>
  <si>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</si>
  <si>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</si>
  <si>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</si>
  <si>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</si>
  <si>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</si>
  <si>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</si>
  <si>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</si>
  <si>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</si>
  <si>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</si>
  <si>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</si>
  <si>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</si>
  <si>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</si>
  <si>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</si>
  <si>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</si>
  <si>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</si>
  <si>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</si>
  <si>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</si>
  <si>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</si>
  <si>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</si>
  <si>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</si>
  <si>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</si>
  <si>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</si>
  <si>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</si>
  <si>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</si>
  <si>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</si>
  <si>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</si>
  <si>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</si>
  <si>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</si>
  <si>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</si>
  <si>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</si>
  <si>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</si>
  <si>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</si>
  <si>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</si>
  <si>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</si>
  <si>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</si>
  <si>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</si>
  <si>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</si>
  <si>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</si>
  <si>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</si>
  <si>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</si>
  <si>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</si>
  <si>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</si>
  <si>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</si>
  <si>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</si>
  <si>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</si>
  <si>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</si>
  <si>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</si>
  <si>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</si>
  <si>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</si>
  <si>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</si>
  <si>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</si>
  <si>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</si>
  <si>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</si>
  <si>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</si>
  <si>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</si>
  <si>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</si>
  <si>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</si>
  <si>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</si>
  <si>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</si>
  <si>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</si>
  <si>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</si>
  <si>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</si>
  <si>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</si>
  <si>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</si>
  <si>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</si>
  <si>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</si>
  <si>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</si>
  <si>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</si>
  <si>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</si>
  <si>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</si>
  <si>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</si>
  <si>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</si>
  <si>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</si>
  <si>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</si>
  <si>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</si>
  <si>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</si>
  <si>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</si>
  <si>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</si>
  <si>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</si>
  <si>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</si>
  <si>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</si>
  <si>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</si>
  <si>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</si>
  <si>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</si>
  <si>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</si>
  <si>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</si>
  <si>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</si>
  <si>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</si>
  <si>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</si>
  <si>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</si>
  <si>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</si>
  <si>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</si>
  <si>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</si>
  <si>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</si>
  <si>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</si>
  <si>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</si>
  <si>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</si>
  <si>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</si>
  <si>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</si>
  <si>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</si>
  <si>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</si>
  <si>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</si>
  <si>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</si>
  <si>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</si>
  <si>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</si>
  <si>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</si>
  <si>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</si>
  <si>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</si>
  <si>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</si>
  <si>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</si>
  <si>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</si>
  <si>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</si>
  <si>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</si>
  <si>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</si>
  <si>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</si>
  <si>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</si>
  <si>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</si>
  <si>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</si>
  <si>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</si>
  <si>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</si>
  <si>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</si>
  <si>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</si>
  <si>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</si>
  <si>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</si>
  <si>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</si>
  <si>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</si>
  <si>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</si>
  <si>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</si>
  <si>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</si>
  <si>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</si>
  <si>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</si>
  <si>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</si>
  <si>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</si>
  <si>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</si>
  <si>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</si>
  <si>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</si>
  <si>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</si>
  <si>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</si>
  <si>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</si>
  <si>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</si>
  <si>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</si>
  <si>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</si>
  <si>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</si>
  <si>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</si>
  <si>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</si>
  <si>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</si>
  <si>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</si>
  <si>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</si>
  <si>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</si>
  <si>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</si>
  <si>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</si>
  <si>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</si>
  <si>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</si>
  <si>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</si>
  <si>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</si>
  <si>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</si>
  <si>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</si>
  <si>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</si>
  <si>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</si>
  <si>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</si>
  <si>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</si>
  <si>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</si>
  <si>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</si>
  <si>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</si>
  <si>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</si>
  <si>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</si>
  <si>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</si>
  <si>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</si>
  <si>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</si>
  <si>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</si>
  <si>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</si>
  <si>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</si>
  <si>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</si>
  <si>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</si>
  <si>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</si>
  <si>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</si>
  <si>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</si>
  <si>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</si>
  <si>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</si>
  <si>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</si>
  <si>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</si>
  <si>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</si>
  <si>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</si>
  <si>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</si>
  <si>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</si>
  <si>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</si>
  <si>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</si>
  <si>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</si>
  <si>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</si>
  <si>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</si>
  <si>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</si>
  <si>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</si>
  <si>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</si>
  <si>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</si>
  <si>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</si>
  <si>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</si>
  <si>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</si>
  <si>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</si>
  <si>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</si>
  <si>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</si>
  <si>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</si>
  <si>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</si>
  <si>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</si>
  <si>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</si>
  <si>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</si>
  <si>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</si>
  <si>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</si>
  <si>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</si>
  <si>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</si>
  <si>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</si>
  <si>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</si>
  <si>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</si>
  <si>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</si>
  <si>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</si>
  <si>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</si>
  <si>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</si>
  <si>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</si>
  <si>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</si>
  <si>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</si>
  <si>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</si>
  <si>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</si>
  <si>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</si>
  <si>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</si>
  <si>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</si>
  <si>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</si>
  <si>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</si>
  <si>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</si>
  <si>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</si>
  <si>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</si>
  <si>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</si>
  <si>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</si>
  <si>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</si>
  <si>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</si>
  <si>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</si>
  <si>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</si>
  <si>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</si>
  <si>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</si>
  <si>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</si>
  <si>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</si>
  <si>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</si>
  <si>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</si>
  <si>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</si>
  <si>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</si>
  <si>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</si>
  <si>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</si>
  <si>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</si>
  <si>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</si>
  <si>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</si>
  <si>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</si>
  <si>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</si>
  <si>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</si>
  <si>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</si>
  <si>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</si>
  <si>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</si>
  <si>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</si>
  <si>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</si>
  <si>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</si>
  <si>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</si>
  <si>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</si>
  <si>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</si>
  <si>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</si>
  <si>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</si>
  <si>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</si>
  <si>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</si>
  <si>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</si>
  <si>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</si>
  <si>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</si>
  <si>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</si>
  <si>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</si>
  <si>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</si>
  <si>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</si>
  <si>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</si>
  <si>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</si>
  <si>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</si>
  <si>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</si>
  <si>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</si>
  <si>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</si>
  <si>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</si>
  <si>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</si>
  <si>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</si>
  <si>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</si>
  <si>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</si>
  <si>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</si>
  <si>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</si>
  <si>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</si>
  <si>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</si>
  <si>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</si>
  <si>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</si>
  <si>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</si>
  <si>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</si>
  <si>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</si>
  <si>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</si>
  <si>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</si>
  <si>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</si>
  <si>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</si>
  <si>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</si>
  <si>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</si>
  <si>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</si>
  <si>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</si>
  <si>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</si>
  <si>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</si>
  <si>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</si>
  <si>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</si>
  <si>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</si>
  <si>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</si>
  <si>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</si>
  <si>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</si>
  <si>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</si>
  <si>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</si>
  <si>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</si>
  <si>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</si>
  <si>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</si>
  <si>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</si>
  <si>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</si>
  <si>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</si>
  <si>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</si>
  <si>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</si>
  <si>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</si>
  <si>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</si>
  <si>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</si>
  <si>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</si>
  <si>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</si>
  <si>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</si>
  <si>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</si>
  <si>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</si>
  <si>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</si>
  <si>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</si>
  <si>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</si>
  <si>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</si>
  <si>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</si>
  <si>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</si>
  <si>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</si>
  <si>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</si>
  <si>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</si>
  <si>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</si>
  <si>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</si>
  <si>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</si>
  <si>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</si>
  <si>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</si>
  <si>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</si>
  <si>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</si>
  <si>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</si>
  <si>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</si>
  <si>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</si>
  <si>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</si>
  <si>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</si>
  <si>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</si>
  <si>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</si>
  <si>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</si>
  <si>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</si>
  <si>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</si>
  <si>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</si>
  <si>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</si>
  <si>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</si>
  <si>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</si>
  <si>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</si>
  <si>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</si>
  <si>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</si>
  <si>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</si>
  <si>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</si>
  <si>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</si>
  <si>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</si>
  <si>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</si>
  <si>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</si>
  <si>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</si>
  <si>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</si>
  <si>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</si>
  <si>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</si>
  <si>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</si>
  <si>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</si>
  <si>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</si>
  <si>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</si>
  <si>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</si>
  <si>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</si>
  <si>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</si>
  <si>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</si>
  <si>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</si>
  <si>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</si>
  <si>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</si>
  <si>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</si>
  <si>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</si>
  <si>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</si>
  <si>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</si>
  <si>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</si>
  <si>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</si>
  <si>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</si>
  <si>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</si>
  <si>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</si>
  <si>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</si>
  <si>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</si>
  <si>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</si>
  <si>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</si>
  <si>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</si>
  <si>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</si>
  <si>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</si>
  <si>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</si>
  <si>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</si>
  <si>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</si>
  <si>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</si>
  <si>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</si>
  <si>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</si>
  <si>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</si>
  <si>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</si>
  <si>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</si>
  <si>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</si>
  <si>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</si>
  <si>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</si>
  <si>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</si>
  <si>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</si>
  <si>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</si>
  <si>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</si>
  <si>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</si>
  <si>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</si>
  <si>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</si>
  <si>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</si>
  <si>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</si>
  <si>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</si>
  <si>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</si>
  <si>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</si>
  <si>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</si>
  <si>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</si>
  <si>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</si>
  <si>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</si>
  <si>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</si>
  <si>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</si>
  <si>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</si>
  <si>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</si>
  <si>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</si>
  <si>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</si>
  <si>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</si>
  <si>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</si>
  <si>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</si>
  <si>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</si>
  <si>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</si>
  <si>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</si>
  <si>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</si>
  <si>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</si>
  <si>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</si>
  <si>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</si>
  <si>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</si>
  <si>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</si>
  <si>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</si>
  <si>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</si>
  <si>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</si>
  <si>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</si>
  <si>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</si>
  <si>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</si>
  <si>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</si>
  <si>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</si>
  <si>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</si>
  <si>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</si>
  <si>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</si>
  <si>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</si>
  <si>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</si>
  <si>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</si>
  <si>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</si>
  <si>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</si>
  <si>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</si>
  <si>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</si>
  <si>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</si>
  <si>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</si>
  <si>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</si>
  <si>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</si>
  <si>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</si>
  <si>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</si>
  <si>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</si>
  <si>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</si>
  <si>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</si>
  <si>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</si>
  <si>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</si>
  <si>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</si>
  <si>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</si>
  <si>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</si>
  <si>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</si>
  <si>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</si>
  <si>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</si>
  <si>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</si>
  <si>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</si>
  <si>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</si>
  <si>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</si>
  <si>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</si>
  <si>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</si>
  <si>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</si>
  <si>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</si>
  <si>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</si>
  <si>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</si>
  <si>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</si>
  <si>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</si>
  <si>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</si>
  <si>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</si>
  <si>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</si>
  <si>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</si>
  <si>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</si>
  <si>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</si>
  <si>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</si>
  <si>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</si>
  <si>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</si>
  <si>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</si>
  <si>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</si>
  <si>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</si>
  <si>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</si>
  <si>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</si>
  <si>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</si>
  <si>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</si>
  <si>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</si>
  <si>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</si>
  <si>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</si>
  <si>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</si>
  <si>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</si>
  <si>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</si>
  <si>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</si>
  <si>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</si>
  <si>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</si>
  <si>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</si>
  <si>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</si>
  <si>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</si>
  <si>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</si>
  <si>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</si>
  <si>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</si>
  <si>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</si>
  <si>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</si>
  <si>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</si>
  <si>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</si>
  <si>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</si>
  <si>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</si>
  <si>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</si>
  <si>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</si>
  <si>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</si>
  <si>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</si>
  <si>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</si>
  <si>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</si>
  <si>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</si>
  <si>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</si>
  <si>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</si>
  <si>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</si>
  <si>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</si>
  <si>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</si>
  <si>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</si>
  <si>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</si>
  <si>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</si>
  <si>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</si>
  <si>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</si>
  <si>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</si>
  <si>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</si>
  <si>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</si>
  <si>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</si>
  <si>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</si>
  <si>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</si>
  <si>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</si>
  <si>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</si>
  <si>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</si>
  <si>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</si>
  <si>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</si>
  <si>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</si>
  <si>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</si>
  <si>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</si>
  <si>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</si>
  <si>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</si>
  <si>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</si>
  <si>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</si>
  <si>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</si>
  <si>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</si>
  <si>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</si>
  <si>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</si>
  <si>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</si>
  <si>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</si>
  <si>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</si>
  <si>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</si>
  <si>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</si>
  <si>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</si>
  <si>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</si>
  <si>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</si>
  <si>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</si>
  <si>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</si>
  <si>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</si>
  <si>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</si>
  <si>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</si>
  <si>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</si>
  <si>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</si>
  <si>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</si>
  <si>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</si>
  <si>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</si>
  <si>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</si>
  <si>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</si>
  <si>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</si>
  <si>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</si>
  <si>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</si>
  <si>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</si>
  <si>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</si>
  <si>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</si>
  <si>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</si>
  <si>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</si>
  <si>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</si>
  <si>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</si>
  <si>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</si>
  <si>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</si>
  <si>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</si>
  <si>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</si>
  <si>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</si>
  <si>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</si>
  <si>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</si>
  <si>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</si>
  <si>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</si>
  <si>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</si>
  <si>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</si>
  <si>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</si>
  <si>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</si>
  <si>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</si>
  <si>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</si>
  <si>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</si>
  <si>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</si>
  <si>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</si>
  <si>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</si>
  <si>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</si>
  <si>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</si>
  <si>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</si>
  <si>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</si>
  <si>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</si>
  <si>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</si>
  <si>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</si>
  <si>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</si>
  <si>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</si>
  <si>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</si>
  <si>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</si>
  <si>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</si>
  <si>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</si>
  <si>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</si>
  <si>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</si>
  <si>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</si>
  <si>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</si>
  <si>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</si>
  <si>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</si>
  <si>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</si>
  <si>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</si>
  <si>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</si>
  <si>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</si>
  <si>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</si>
  <si>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</si>
  <si>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</si>
  <si>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</si>
  <si>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</si>
  <si>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</si>
  <si>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</si>
  <si>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</si>
  <si>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</si>
  <si>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</si>
  <si>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</si>
  <si>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</si>
  <si>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</si>
  <si>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</si>
  <si>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</si>
  <si>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</si>
  <si>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</si>
  <si>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</si>
  <si>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</si>
  <si>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</si>
  <si>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</si>
  <si>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</si>
  <si>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</si>
  <si>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</si>
  <si>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</si>
  <si>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</si>
  <si>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</si>
  <si>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</si>
  <si>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</si>
  <si>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</si>
  <si>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</si>
  <si>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</si>
  <si>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</si>
  <si>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</si>
  <si>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</si>
  <si>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</si>
  <si>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</si>
  <si>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</si>
  <si>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</si>
  <si>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</si>
  <si>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</si>
  <si>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</si>
  <si>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</si>
  <si>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</si>
  <si>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</si>
  <si>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</si>
  <si>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</si>
  <si>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</si>
  <si>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</si>
  <si>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</si>
  <si>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</si>
  <si>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</si>
  <si>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</si>
  <si>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</si>
  <si>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</si>
  <si>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</si>
  <si>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</si>
  <si>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</si>
  <si>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</si>
  <si>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</si>
  <si>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</si>
  <si>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</si>
  <si>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</si>
  <si>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</si>
  <si>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</si>
  <si>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</si>
  <si>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</si>
  <si>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</si>
  <si>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</si>
  <si>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</si>
  <si>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</si>
  <si>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</si>
  <si>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</si>
  <si>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</si>
  <si>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</si>
  <si>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</si>
  <si>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</si>
  <si>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</si>
  <si>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</si>
  <si>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</si>
  <si>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</si>
  <si>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</si>
  <si>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</si>
  <si>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</si>
  <si>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</si>
  <si>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</si>
  <si>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</si>
  <si>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</si>
  <si>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</si>
  <si>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</si>
  <si>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</si>
  <si>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</si>
  <si>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</si>
  <si>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</si>
  <si>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</si>
  <si>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</si>
  <si>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</si>
  <si>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</si>
  <si>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</si>
  <si>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</si>
  <si>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</si>
  <si>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</si>
  <si>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</si>
  <si>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</si>
  <si>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</si>
  <si>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</si>
  <si>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</si>
  <si>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</si>
  <si>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</si>
  <si>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</si>
  <si>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</si>
  <si>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</si>
  <si>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</si>
  <si>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</si>
  <si>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</si>
  <si>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</si>
  <si>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</si>
  <si>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</si>
  <si>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</si>
  <si>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</si>
  <si>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</si>
  <si>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</si>
  <si>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</si>
  <si>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</si>
  <si>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</si>
  <si>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</si>
  <si>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</si>
  <si>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</si>
  <si>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</si>
  <si>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</si>
  <si>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</si>
  <si>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</si>
  <si>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</si>
  <si>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</si>
  <si>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</si>
  <si>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</si>
  <si>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</si>
  <si>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</si>
  <si>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</si>
  <si>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</si>
  <si>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</si>
  <si>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</si>
  <si>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</si>
  <si>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</si>
  <si>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</si>
  <si>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</si>
  <si>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</si>
  <si>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</si>
  <si>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</si>
  <si>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</si>
  <si>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</si>
  <si>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</si>
  <si>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</si>
  <si>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</si>
  <si>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</si>
  <si>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</si>
  <si>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</si>
  <si>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</si>
  <si>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</si>
  <si>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</si>
  <si>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</si>
  <si>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</si>
  <si>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</si>
  <si>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</si>
  <si>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</si>
  <si>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</si>
  <si>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</si>
  <si>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</si>
  <si>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</si>
  <si>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</si>
  <si>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</si>
  <si>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</si>
  <si>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</si>
  <si>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</si>
  <si>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</si>
  <si>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</si>
  <si>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</si>
  <si>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</si>
  <si>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</si>
  <si>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</si>
  <si>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</si>
  <si>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</si>
  <si>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</si>
  <si>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</si>
  <si>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</si>
  <si>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</si>
  <si>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</si>
  <si>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</si>
  <si>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</si>
  <si>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</si>
  <si>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</si>
  <si>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</si>
  <si>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</si>
  <si>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</si>
  <si>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</si>
  <si>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</si>
  <si>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</si>
  <si>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</si>
  <si>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</si>
  <si>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</si>
  <si>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</si>
  <si>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</si>
  <si>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</si>
  <si>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</si>
  <si>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</si>
  <si>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</si>
  <si>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</si>
  <si>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</si>
  <si>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</si>
  <si>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</si>
  <si>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</si>
  <si>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</si>
  <si>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</si>
  <si>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</si>
  <si>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</si>
  <si>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</si>
  <si>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</si>
  <si>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</si>
  <si>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</si>
  <si>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</si>
  <si>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</si>
  <si>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</si>
  <si>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</si>
  <si>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</si>
  <si>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</si>
  <si>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</si>
  <si>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</si>
  <si>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</si>
  <si>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</si>
  <si>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</si>
  <si>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</si>
  <si>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</si>
  <si>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</si>
  <si>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</si>
  <si>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</si>
  <si>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</si>
  <si>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</si>
  <si>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</si>
  <si>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</si>
  <si>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</si>
  <si>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</si>
  <si>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</si>
  <si>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</si>
  <si>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</si>
  <si>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</si>
  <si>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</si>
  <si>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</si>
  <si>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</si>
  <si>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</si>
  <si>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</si>
  <si>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</si>
  <si>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</si>
  <si>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</si>
  <si>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</si>
  <si>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</si>
  <si>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</si>
  <si>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</si>
  <si>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</si>
  <si>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</si>
  <si>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</si>
  <si>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</si>
  <si>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</si>
  <si>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</si>
  <si>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</si>
  <si>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</si>
  <si>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</si>
  <si>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</si>
  <si>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</si>
  <si>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</si>
  <si>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</si>
  <si>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</si>
  <si>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</si>
  <si>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</si>
  <si>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</si>
  <si>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</si>
  <si>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</si>
  <si>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</si>
  <si>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</si>
  <si>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</si>
  <si>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</si>
  <si>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</si>
  <si>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</si>
  <si>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</si>
  <si>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</si>
  <si>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</si>
  <si>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</si>
  <si>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</si>
  <si>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</si>
  <si>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</si>
  <si>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</si>
  <si>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</si>
  <si>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</si>
  <si>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</si>
  <si>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</si>
  <si>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</si>
  <si>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</si>
  <si>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</si>
  <si>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</si>
  <si>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</si>
  <si>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</si>
  <si>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</si>
  <si>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</si>
  <si>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</si>
  <si>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</si>
  <si>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</si>
  <si>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</si>
  <si>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</si>
  <si>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</si>
  <si>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</si>
  <si>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</si>
  <si>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</si>
  <si>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</si>
  <si>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</si>
  <si>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</si>
  <si>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</si>
  <si>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</si>
  <si>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</si>
  <si>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</si>
  <si>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</si>
  <si>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</si>
  <si>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</si>
  <si>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</si>
  <si>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</si>
  <si>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</si>
  <si>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</si>
  <si>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</si>
  <si>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</si>
  <si>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</si>
  <si>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</si>
  <si>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</si>
  <si>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</si>
  <si>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</si>
  <si>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</si>
  <si>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</si>
  <si>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</si>
  <si>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</si>
  <si>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</si>
  <si>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</si>
  <si>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</si>
  <si>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</si>
  <si>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</si>
  <si>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</si>
  <si>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</si>
  <si>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</si>
  <si>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</si>
  <si>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</si>
  <si>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</si>
  <si>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</si>
  <si>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</si>
  <si>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</si>
  <si>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</si>
  <si>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</si>
  <si>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</si>
  <si>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</si>
  <si>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</si>
  <si>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</si>
  <si>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</si>
  <si>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</si>
  <si>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</si>
  <si>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</si>
  <si>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</si>
  <si>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</si>
  <si>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</si>
  <si>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</si>
  <si>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</si>
  <si>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</si>
  <si>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</si>
  <si>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</si>
  <si>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</si>
  <si>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</si>
  <si>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</si>
  <si>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</si>
  <si>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</si>
  <si>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</si>
  <si>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</si>
  <si>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</si>
  <si>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</si>
  <si>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</si>
  <si>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</si>
  <si>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</si>
  <si>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</si>
  <si>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</si>
  <si>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</si>
  <si>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</si>
  <si>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</si>
  <si>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</si>
  <si>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</si>
  <si>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</si>
  <si>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</si>
  <si>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</si>
  <si>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</si>
  <si>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</si>
  <si>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</si>
  <si>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</si>
  <si>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</si>
  <si>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</si>
  <si>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</si>
  <si>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</si>
  <si>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</si>
  <si>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</si>
  <si>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</si>
  <si>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</si>
  <si>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</si>
  <si>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</si>
  <si>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</si>
  <si>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</si>
  <si>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</si>
  <si>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</si>
  <si>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</si>
  <si>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</si>
  <si>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</si>
  <si>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</si>
  <si>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</si>
  <si>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</si>
  <si>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</si>
  <si>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</si>
  <si>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</si>
  <si>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</si>
  <si>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</si>
  <si>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</si>
  <si>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</si>
  <si>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</si>
  <si>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</si>
  <si>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</si>
  <si>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</si>
  <si>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</si>
  <si>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</si>
  <si>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</si>
  <si>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</si>
  <si>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</si>
  <si>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</si>
  <si>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</si>
  <si>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</si>
  <si>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</si>
  <si>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</si>
  <si>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</si>
  <si>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</si>
  <si>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</si>
  <si>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</si>
  <si>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</si>
  <si>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</si>
  <si>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</si>
  <si>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</si>
  <si>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</si>
  <si>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</si>
  <si>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</si>
  <si>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</si>
  <si>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</si>
  <si>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</si>
  <si>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</si>
  <si>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</si>
  <si>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</si>
  <si>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</si>
  <si>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</si>
  <si>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</si>
  <si>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</si>
  <si>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</si>
  <si>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</si>
  <si>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</si>
  <si>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</si>
  <si>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</si>
  <si>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</si>
  <si>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</si>
  <si>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</si>
  <si>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</si>
  <si>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</si>
  <si>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</si>
  <si>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</si>
  <si>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</si>
  <si>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</si>
  <si>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</si>
  <si>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</si>
  <si>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</si>
  <si>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</si>
  <si>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</si>
  <si>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</si>
  <si>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</si>
  <si>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</si>
  <si>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</si>
  <si>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</si>
  <si>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</si>
  <si>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</si>
  <si>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</si>
  <si>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</si>
  <si>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</si>
  <si>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</si>
  <si>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</si>
  <si>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</si>
  <si>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</si>
  <si>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</si>
  <si>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</si>
  <si>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</si>
  <si>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</si>
  <si>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</si>
  <si>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</si>
  <si>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</si>
  <si>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</si>
  <si>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</si>
  <si>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</si>
  <si>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</si>
  <si>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</si>
  <si>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</si>
  <si>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</si>
  <si>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</si>
  <si>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</si>
  <si>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</si>
  <si>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</si>
  <si>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</si>
  <si>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</si>
  <si>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</si>
  <si>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</si>
  <si>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</si>
  <si>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</si>
  <si>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</si>
  <si>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</si>
  <si>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</si>
  <si>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</si>
  <si>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</si>
  <si>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</si>
  <si>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</si>
  <si>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</si>
  <si>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</si>
  <si>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</si>
  <si>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</si>
  <si>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</si>
  <si>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</si>
  <si>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</si>
  <si>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</si>
  <si>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</si>
  <si>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</si>
  <si>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</si>
  <si>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</si>
  <si>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</si>
  <si>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</si>
  <si>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</si>
  <si>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</si>
  <si>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</si>
  <si>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</si>
  <si>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</si>
  <si>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</si>
  <si>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</si>
  <si>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</si>
  <si>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</si>
  <si>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</si>
  <si>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</si>
  <si>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</si>
  <si>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</si>
  <si>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</si>
  <si>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</si>
  <si>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</si>
  <si>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</si>
  <si>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</si>
  <si>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</si>
  <si>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</si>
  <si>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</si>
  <si>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</si>
  <si>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</si>
  <si>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</si>
  <si>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</si>
  <si>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</si>
  <si>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</si>
  <si>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</si>
  <si>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</si>
  <si>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</si>
  <si>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</si>
  <si>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</si>
  <si>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</si>
  <si>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</si>
  <si>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</si>
  <si>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</si>
  <si>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</si>
  <si>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</si>
  <si>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</si>
  <si>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</si>
  <si>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</si>
  <si>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</si>
  <si>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</si>
  <si>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</si>
  <si>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</si>
  <si>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</si>
  <si>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</si>
  <si>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</si>
  <si>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</si>
  <si>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</si>
  <si>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</si>
  <si>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</si>
  <si>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</si>
  <si>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</si>
  <si>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</si>
  <si>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</si>
  <si>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</si>
  <si>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</si>
  <si>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</si>
  <si>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</si>
  <si>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</si>
  <si>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</si>
  <si>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</si>
  <si>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</si>
  <si>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</si>
  <si>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</si>
  <si>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</si>
  <si>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</si>
  <si>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</si>
  <si>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</si>
  <si>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</si>
  <si>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</si>
  <si>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</si>
  <si>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</si>
  <si>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</si>
  <si>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</si>
  <si>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</si>
  <si>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</si>
  <si>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</si>
  <si>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</si>
  <si>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</si>
  <si>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</si>
  <si>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</si>
  <si>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</si>
  <si>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</si>
  <si>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</si>
  <si>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</si>
  <si>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</si>
  <si>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</si>
  <si>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</si>
  <si>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</si>
  <si>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</si>
  <si>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</si>
  <si>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</si>
  <si>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</si>
  <si>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</si>
  <si>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</si>
  <si>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</si>
  <si>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</si>
  <si>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</si>
  <si>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</si>
  <si>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</si>
  <si>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</si>
  <si>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</si>
  <si>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</si>
  <si>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</si>
  <si>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</si>
  <si>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</si>
  <si>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</si>
  <si>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</si>
  <si>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</si>
  <si>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</si>
  <si>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</si>
  <si>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</si>
  <si>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</si>
  <si>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</si>
  <si>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</si>
  <si>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</si>
  <si>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</si>
  <si>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</si>
  <si>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</si>
  <si>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</si>
  <si>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</si>
  <si>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</si>
  <si>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</si>
  <si>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</si>
  <si>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</si>
  <si>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</si>
  <si>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</si>
  <si>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</si>
  <si>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</si>
  <si>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</si>
  <si>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</si>
  <si>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</si>
  <si>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</si>
  <si>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</si>
  <si>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</si>
  <si>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</si>
  <si>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</si>
  <si>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</si>
  <si>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</si>
  <si>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</si>
  <si>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</si>
  <si>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</si>
  <si>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</si>
  <si>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</si>
  <si>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</si>
  <si>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</si>
  <si>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</si>
  <si>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</si>
  <si>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</si>
  <si>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</si>
  <si>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</si>
  <si>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</si>
  <si>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</si>
  <si>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</si>
  <si>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</si>
  <si>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</si>
  <si>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</si>
  <si>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</si>
  <si>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</si>
  <si>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</si>
  <si>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</si>
  <si>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</si>
  <si>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</si>
  <si>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</si>
  <si>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</si>
  <si>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</si>
  <si>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</si>
  <si>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</si>
  <si>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</si>
  <si>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</si>
  <si>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</si>
  <si>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</si>
  <si>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</si>
  <si>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</si>
  <si>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</si>
  <si>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</si>
  <si>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</si>
  <si>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</si>
  <si>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</si>
  <si>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</si>
  <si>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</si>
  <si>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</si>
  <si>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</si>
  <si>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</si>
  <si>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</si>
  <si>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</si>
  <si>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</si>
  <si>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</si>
  <si>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</si>
  <si>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</si>
  <si>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</si>
  <si>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</si>
  <si>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</si>
  <si>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</si>
  <si>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</si>
  <si>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</si>
  <si>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</si>
  <si>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</si>
  <si>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</si>
  <si>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</si>
  <si>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</si>
  <si>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</si>
  <si>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</si>
  <si>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</si>
  <si>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</si>
  <si>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</si>
  <si>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</si>
  <si>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</si>
  <si>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</si>
  <si>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</si>
  <si>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</si>
  <si>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</si>
  <si>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</si>
  <si>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</si>
  <si>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</si>
  <si>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</si>
  <si>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</si>
  <si>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</si>
  <si>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</si>
  <si>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</si>
  <si>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</si>
  <si>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</si>
  <si>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</si>
  <si>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</si>
  <si>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</si>
  <si>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</si>
  <si>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</si>
  <si>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</si>
  <si>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</si>
  <si>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</si>
  <si>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</si>
  <si>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</si>
  <si>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</si>
  <si>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</si>
  <si>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</si>
  <si>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</si>
  <si>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</si>
  <si>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</si>
  <si>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</si>
  <si>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</si>
  <si>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</si>
  <si>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</si>
  <si>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</si>
  <si>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</si>
  <si>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</si>
  <si>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</si>
  <si>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</si>
  <si>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</si>
  <si>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</si>
  <si>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</si>
  <si>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</si>
  <si>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</si>
  <si>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</si>
  <si>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</si>
  <si>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</si>
  <si>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</si>
  <si>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</si>
  <si>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</si>
  <si>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</si>
  <si>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</si>
  <si>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</si>
  <si>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</si>
  <si>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</si>
  <si>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</si>
  <si>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</si>
  <si>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</si>
  <si>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</si>
  <si>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</si>
  <si>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</si>
  <si>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</si>
  <si>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</si>
  <si>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</si>
  <si>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</si>
  <si>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</si>
  <si>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</si>
  <si>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</si>
  <si>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</si>
  <si>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</si>
  <si>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</si>
  <si>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</si>
  <si>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</si>
  <si>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</si>
  <si>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</si>
  <si>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</si>
  <si>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</si>
  <si>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</si>
  <si>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</si>
  <si>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</si>
  <si>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</si>
  <si>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</si>
  <si>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</si>
  <si>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</si>
  <si>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</si>
  <si>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</si>
  <si>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</si>
  <si>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</si>
  <si>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</si>
  <si>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</si>
  <si>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</si>
  <si>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</si>
  <si>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</si>
  <si>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</si>
  <si>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</si>
  <si>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</si>
  <si>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</si>
  <si>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</si>
  <si>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</si>
  <si>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</si>
  <si>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</si>
  <si>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</si>
  <si>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</si>
  <si>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</si>
  <si>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</si>
  <si>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</si>
  <si>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</si>
  <si>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</si>
  <si>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</si>
  <si>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</si>
  <si>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</si>
  <si>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</si>
  <si>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</si>
  <si>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</si>
  <si>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</si>
  <si>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</si>
  <si>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</si>
  <si>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</si>
  <si>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</si>
  <si>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</si>
  <si>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</si>
  <si>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</si>
  <si>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</si>
  <si>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</si>
  <si>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</si>
  <si>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</si>
  <si>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</si>
  <si>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</si>
  <si>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</si>
  <si>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</si>
  <si>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</si>
  <si>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</si>
  <si>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</si>
  <si>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</si>
  <si>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</si>
  <si>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</si>
  <si>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</si>
  <si>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</si>
  <si>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</si>
  <si>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</si>
  <si>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</si>
  <si>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</si>
  <si>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</si>
  <si>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</si>
  <si>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</si>
  <si>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</si>
  <si>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</si>
  <si>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</si>
  <si>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</si>
  <si>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</si>
  <si>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</si>
  <si>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</si>
  <si>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</si>
  <si>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</si>
  <si>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</si>
  <si>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</si>
  <si>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</si>
  <si>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</si>
  <si>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</si>
  <si>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</si>
  <si>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</si>
  <si>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</si>
  <si>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</si>
  <si>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</si>
  <si>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</si>
  <si>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</si>
  <si>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</si>
  <si>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</si>
  <si>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</si>
  <si>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</si>
  <si>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</si>
  <si>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</si>
  <si>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</si>
  <si>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</si>
  <si>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</si>
  <si>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</si>
  <si>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</si>
  <si>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</si>
  <si>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</si>
  <si>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</si>
  <si>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</si>
  <si>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</si>
  <si>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</si>
  <si>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</si>
  <si>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</si>
  <si>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</si>
  <si>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</si>
  <si>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</si>
  <si>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</si>
  <si>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</si>
  <si>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</si>
  <si>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</si>
  <si>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</si>
  <si>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</si>
  <si>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</si>
  <si>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</si>
  <si>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</si>
  <si>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</si>
  <si>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</si>
  <si>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</si>
  <si>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</si>
  <si>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</si>
  <si>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</si>
  <si>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</si>
  <si>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</si>
  <si>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</si>
  <si>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</si>
  <si>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</si>
  <si>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</si>
  <si>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</si>
  <si>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</si>
  <si>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</si>
  <si>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</si>
  <si>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</si>
  <si>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</si>
  <si>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</si>
  <si>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</si>
  <si>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</si>
  <si>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</si>
  <si>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</si>
  <si>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</si>
  <si>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</si>
  <si>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</si>
  <si>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</si>
  <si>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</si>
  <si>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</si>
  <si>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</si>
  <si>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</si>
  <si>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</si>
  <si>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</si>
  <si>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</si>
  <si>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</si>
  <si>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</si>
  <si>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</si>
  <si>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</si>
  <si>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</si>
  <si>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</si>
  <si>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</si>
  <si>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</si>
  <si>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</si>
  <si>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</si>
  <si>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</si>
  <si>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</si>
  <si>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</si>
  <si>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</si>
  <si>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</si>
  <si>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</si>
  <si>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</si>
  <si>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</si>
  <si>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</si>
  <si>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</si>
  <si>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</si>
  <si>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</si>
  <si>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</si>
  <si>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</si>
  <si>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</si>
  <si>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</si>
  <si>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</si>
  <si>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</si>
  <si>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</si>
  <si>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</si>
  <si>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</si>
  <si>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</si>
  <si>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</si>
  <si>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</si>
  <si>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</si>
  <si>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</si>
  <si>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</si>
  <si>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</si>
  <si>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</si>
  <si>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</si>
  <si>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</si>
  <si>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</si>
  <si>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</si>
  <si>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</si>
  <si>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</si>
  <si>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</si>
  <si>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</si>
  <si>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</si>
  <si>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</si>
  <si>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</si>
  <si>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</si>
  <si>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</si>
  <si>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</si>
  <si>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</si>
  <si>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</si>
  <si>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</si>
  <si>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</si>
  <si>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</si>
  <si>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</si>
  <si>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</si>
  <si>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</si>
  <si>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</si>
  <si>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</si>
  <si>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</si>
  <si>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</si>
  <si>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</si>
  <si>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</si>
  <si>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</si>
  <si>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</si>
  <si>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</si>
  <si>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</si>
  <si>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</si>
  <si>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</si>
  <si>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</si>
  <si>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</si>
  <si>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</si>
  <si>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</si>
  <si>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</si>
  <si>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</si>
  <si>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</si>
  <si>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</si>
  <si>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</si>
  <si>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</si>
  <si>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</si>
  <si>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</si>
  <si>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</si>
  <si>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</si>
  <si>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</si>
  <si>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</si>
  <si>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</si>
  <si>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</si>
  <si>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</si>
  <si>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</si>
  <si>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</si>
  <si>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</si>
  <si>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</si>
  <si>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</si>
  <si>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</si>
  <si>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</si>
  <si>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</si>
  <si>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</si>
  <si>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</si>
  <si>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</si>
  <si>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</si>
  <si>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</si>
  <si>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</si>
  <si>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</si>
  <si>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</si>
  <si>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</si>
  <si>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</si>
  <si>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</si>
  <si>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</si>
  <si>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</si>
  <si>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</si>
  <si>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</si>
  <si>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</si>
  <si>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</si>
  <si>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</si>
  <si>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</si>
  <si>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</si>
  <si>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</si>
  <si>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</si>
  <si>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</si>
  <si>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</si>
  <si>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</si>
  <si>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</si>
  <si>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</si>
  <si>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</si>
  <si>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</si>
  <si>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</si>
  <si>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</si>
  <si>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</si>
  <si>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</si>
  <si>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</si>
  <si>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</si>
  <si>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</si>
  <si>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</si>
  <si>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</si>
  <si>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</si>
  <si>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</si>
  <si>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</si>
  <si>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</si>
  <si>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</si>
  <si>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</si>
  <si>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</si>
  <si>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</si>
  <si>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</si>
  <si>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</si>
  <si>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</si>
  <si>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</si>
  <si>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</si>
  <si>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</si>
  <si>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</si>
  <si>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</si>
  <si>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</si>
  <si>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</si>
  <si>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</si>
  <si>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</si>
  <si>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</si>
  <si>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</si>
  <si>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</si>
  <si>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</si>
  <si>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</si>
  <si>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</si>
  <si>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</si>
  <si>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</si>
  <si>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</si>
  <si>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</si>
  <si>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</si>
  <si>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</si>
  <si>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</si>
  <si>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</si>
  <si>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</si>
  <si>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</si>
  <si>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</si>
  <si>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</si>
  <si>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</si>
  <si>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</si>
  <si>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</si>
  <si>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</si>
  <si>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</si>
  <si>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</si>
  <si>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</si>
  <si>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</si>
  <si>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</si>
  <si>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</si>
  <si>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</si>
  <si>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</si>
  <si>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</si>
  <si>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</si>
  <si>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</si>
  <si>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</si>
  <si>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</si>
  <si>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</si>
  <si>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</si>
  <si>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</si>
  <si>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</si>
  <si>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</si>
  <si>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</si>
  <si>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</si>
  <si>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</si>
  <si>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</si>
  <si>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</si>
  <si>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</si>
  <si>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</si>
  <si>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</si>
  <si>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</si>
  <si>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</si>
  <si>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</si>
  <si>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</si>
  <si>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</si>
  <si>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</si>
  <si>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</si>
  <si>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</si>
  <si>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</si>
  <si>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</si>
  <si>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</si>
  <si>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</si>
  <si>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</si>
  <si>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</si>
  <si>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</si>
  <si>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</si>
  <si>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</si>
  <si>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</si>
  <si>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</si>
  <si>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</si>
  <si>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</si>
  <si>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</si>
  <si>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</si>
  <si>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</si>
  <si>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</si>
  <si>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</si>
  <si>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</si>
  <si>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</si>
  <si>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</si>
  <si>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</si>
  <si>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</si>
  <si>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</si>
  <si>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</si>
  <si>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</si>
  <si>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</si>
  <si>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</si>
  <si>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</si>
  <si>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</si>
  <si>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</si>
  <si>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</si>
  <si>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</si>
  <si>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</si>
  <si>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</si>
  <si>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</si>
  <si>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</si>
  <si>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</si>
  <si>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</si>
  <si>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</si>
  <si>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</si>
  <si>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</si>
  <si>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</si>
  <si>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</si>
  <si>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</si>
  <si>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</si>
  <si>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</si>
  <si>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</si>
  <si>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</si>
  <si>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</si>
  <si>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</si>
  <si>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</si>
  <si>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</si>
  <si>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</si>
  <si>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</si>
  <si>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</si>
  <si>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</si>
  <si>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</si>
  <si>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</si>
  <si>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</si>
  <si>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</si>
  <si>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</si>
  <si>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</si>
  <si>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</si>
  <si>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</si>
  <si>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</si>
  <si>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</si>
  <si>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</si>
  <si>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</si>
  <si>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</si>
  <si>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</si>
  <si>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</si>
  <si>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</si>
  <si>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</si>
  <si>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</si>
  <si>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</si>
  <si>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</si>
  <si>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</si>
  <si>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</si>
  <si>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</si>
  <si>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</si>
  <si>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</si>
  <si>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</si>
  <si>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</si>
  <si>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</si>
  <si>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</si>
  <si>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</si>
  <si>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</si>
  <si>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</si>
  <si>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</si>
  <si>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</si>
  <si>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</si>
  <si>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</si>
  <si>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</si>
  <si>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</si>
  <si>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</si>
  <si>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</si>
  <si>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</si>
  <si>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</si>
  <si>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</si>
  <si>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</si>
  <si>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</si>
  <si>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</si>
  <si>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</si>
  <si>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</si>
  <si>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</si>
  <si>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</si>
  <si>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</si>
  <si>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</si>
  <si>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</si>
  <si>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</si>
  <si>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</si>
  <si>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</si>
  <si>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</si>
  <si>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</si>
  <si>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</si>
  <si>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</si>
  <si>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</si>
  <si>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</si>
  <si>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</si>
  <si>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</si>
  <si>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</si>
  <si>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</si>
  <si>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</si>
  <si>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</si>
  <si>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</si>
  <si>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</si>
  <si>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</si>
  <si>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</si>
  <si>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</si>
  <si>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</si>
  <si>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</si>
  <si>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</si>
  <si>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</si>
  <si>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</si>
  <si>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</si>
  <si>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</si>
  <si>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</si>
  <si>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</si>
  <si>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</si>
  <si>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</si>
  <si>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</si>
  <si>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</si>
  <si>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</si>
  <si>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</si>
  <si>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</si>
  <si>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</si>
  <si>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</si>
  <si>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</si>
  <si>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</si>
  <si>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</si>
  <si>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</si>
  <si>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</si>
  <si>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</si>
  <si>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</si>
  <si>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</si>
  <si>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</si>
  <si>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</si>
  <si>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</si>
  <si>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</si>
  <si>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</si>
  <si>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</si>
  <si>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</si>
  <si>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</si>
  <si>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</si>
  <si>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</si>
  <si>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</si>
  <si>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</si>
  <si>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</si>
  <si>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</si>
  <si>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</si>
  <si>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</si>
  <si>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</si>
  <si>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</si>
  <si>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</si>
  <si>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</si>
  <si>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</si>
  <si>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</si>
  <si>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</si>
  <si>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</si>
  <si>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</si>
  <si>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</si>
  <si>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</si>
  <si>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</si>
  <si>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</si>
  <si>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</si>
  <si>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</si>
  <si>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</si>
  <si>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</si>
  <si>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</si>
  <si>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</si>
  <si>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</si>
  <si>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</si>
  <si>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</si>
  <si>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</si>
  <si>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</si>
  <si>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</si>
  <si>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</si>
  <si>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</si>
  <si>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</si>
  <si>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</si>
  <si>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</si>
  <si>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</si>
  <si>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</si>
  <si>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</si>
  <si>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</si>
  <si>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</si>
  <si>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</si>
  <si>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</si>
  <si>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</si>
  <si>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</si>
  <si>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</si>
  <si>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</si>
  <si>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</si>
  <si>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</si>
  <si>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</si>
  <si>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</si>
  <si>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</si>
  <si>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</si>
  <si>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</si>
  <si>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</si>
  <si>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</si>
  <si>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</si>
  <si>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</si>
  <si>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</si>
  <si>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</si>
  <si>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</si>
  <si>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</si>
  <si>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</si>
  <si>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</si>
  <si>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</si>
  <si>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</si>
  <si>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</si>
  <si>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</si>
  <si>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</si>
  <si>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</si>
  <si>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</si>
  <si>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</si>
  <si>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</si>
  <si>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</si>
  <si>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</si>
  <si>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</si>
  <si>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</si>
  <si>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</si>
  <si>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</si>
  <si>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</si>
  <si>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</si>
  <si>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</si>
  <si>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</si>
  <si>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</si>
  <si>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</si>
  <si>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</si>
  <si>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</si>
  <si>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</si>
  <si>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</si>
  <si>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</si>
  <si>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</si>
  <si>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</si>
  <si>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</si>
  <si>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</si>
  <si>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</si>
  <si>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</si>
  <si>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</si>
  <si>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</si>
  <si>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</si>
  <si>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</si>
  <si>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</si>
  <si>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</si>
  <si>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</si>
  <si>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</si>
  <si>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</si>
  <si>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</si>
  <si>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</si>
  <si>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</si>
  <si>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</si>
  <si>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</si>
  <si>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</si>
  <si>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</si>
  <si>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</si>
  <si>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</si>
  <si>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</si>
  <si>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</si>
  <si>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</si>
  <si>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</si>
  <si>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</si>
  <si>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</si>
  <si>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</si>
  <si>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</si>
  <si>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</si>
  <si>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</si>
  <si>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</si>
  <si>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</si>
  <si>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</si>
  <si>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</si>
  <si>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</si>
  <si>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</si>
  <si>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</si>
  <si>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</si>
  <si>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</si>
  <si>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</si>
  <si>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</si>
  <si>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</si>
  <si>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</si>
  <si>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</si>
  <si>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</si>
  <si>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</si>
  <si>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</si>
  <si>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</si>
  <si>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</si>
  <si>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</si>
  <si>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</si>
  <si>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</si>
  <si>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</si>
  <si>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</si>
  <si>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</si>
  <si>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</si>
  <si>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</si>
  <si>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</si>
  <si>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</si>
  <si>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</si>
  <si>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</si>
  <si>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</si>
  <si>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</si>
  <si>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</si>
  <si>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</si>
  <si>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</si>
  <si>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</si>
  <si>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</si>
  <si>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</si>
  <si>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</si>
  <si>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</si>
  <si>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</si>
  <si>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</si>
  <si>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</si>
  <si>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</si>
  <si>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</si>
  <si>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</si>
  <si>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</si>
  <si>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</si>
  <si>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</si>
  <si>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</si>
  <si>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</si>
  <si>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</si>
  <si>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</si>
  <si>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</si>
  <si>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</si>
  <si>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</si>
  <si>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</si>
  <si>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</si>
  <si>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</si>
  <si>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</si>
  <si>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</si>
  <si>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</si>
  <si>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</si>
  <si>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</si>
  <si>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</si>
  <si>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</si>
  <si>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</si>
  <si>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</si>
  <si>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</si>
  <si>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</si>
  <si>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</si>
  <si>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</si>
  <si>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</si>
  <si>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</si>
  <si>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</si>
  <si>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</si>
  <si>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</si>
  <si>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</si>
  <si>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</si>
  <si>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</si>
  <si>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</si>
  <si>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</si>
  <si>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</si>
  <si>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</si>
  <si>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</si>
  <si>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</si>
  <si>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</si>
  <si>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</si>
  <si>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</si>
  <si>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</si>
  <si>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</si>
  <si>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</si>
  <si>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</si>
  <si>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</si>
  <si>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</si>
  <si>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</si>
  <si>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</si>
  <si>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</si>
  <si>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</si>
  <si>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</si>
  <si>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</si>
  <si>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</si>
  <si>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</si>
  <si>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</si>
  <si>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</si>
  <si>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</si>
  <si>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</si>
  <si>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</si>
  <si>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</si>
  <si>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</si>
  <si>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</si>
  <si>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</si>
  <si>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</si>
  <si>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</si>
  <si>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</si>
  <si>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</si>
  <si>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</si>
  <si>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</si>
  <si>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</si>
  <si>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</si>
  <si>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</si>
  <si>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</si>
  <si>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</si>
  <si>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</si>
  <si>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</si>
  <si>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</si>
  <si>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</si>
  <si>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</si>
  <si>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</si>
  <si>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</si>
  <si>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</si>
  <si>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</si>
  <si>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</si>
  <si>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</si>
  <si>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</si>
  <si>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</si>
  <si>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</si>
  <si>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</si>
  <si>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</si>
  <si>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</si>
  <si>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</si>
  <si>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</si>
  <si>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</si>
  <si>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</si>
  <si>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</si>
  <si>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</si>
  <si>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</si>
  <si>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</si>
  <si>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</si>
  <si>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</si>
  <si>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</si>
  <si>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</si>
  <si>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</si>
  <si>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</si>
  <si>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</si>
  <si>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</si>
  <si>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</si>
  <si>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</si>
  <si>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</si>
  <si>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</si>
  <si>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</si>
  <si>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</si>
  <si>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</si>
  <si>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</si>
  <si>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</si>
  <si>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</si>
  <si>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</si>
  <si>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</si>
  <si>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</si>
  <si>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</si>
  <si>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</si>
  <si>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</si>
  <si>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</si>
  <si>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</si>
  <si>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</si>
  <si>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</si>
  <si>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</si>
  <si>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</si>
  <si>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</si>
  <si>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</si>
  <si>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</si>
  <si>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</si>
  <si>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</si>
  <si>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</si>
  <si>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</si>
  <si>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</si>
  <si>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</si>
  <si>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</si>
  <si>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</si>
  <si>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</si>
  <si>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</si>
  <si>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</si>
  <si>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</si>
  <si>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</si>
  <si>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</si>
  <si>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</si>
  <si>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</si>
  <si>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</si>
  <si>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</si>
  <si>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</si>
  <si>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</si>
  <si>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</si>
  <si>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</si>
  <si>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</si>
  <si>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</si>
  <si>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</si>
  <si>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</si>
  <si>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</si>
  <si>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</si>
  <si>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</si>
  <si>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</si>
  <si>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</si>
  <si>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</si>
  <si>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</si>
  <si>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</si>
  <si>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</si>
  <si>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</si>
  <si>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</si>
  <si>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</si>
  <si>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</si>
  <si>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</si>
  <si>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</si>
  <si>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</si>
  <si>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</si>
  <si>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</si>
  <si>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</si>
  <si>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</si>
  <si>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</si>
  <si>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</si>
  <si>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</si>
  <si>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</si>
  <si>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</si>
  <si>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</si>
  <si>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</si>
  <si>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</si>
  <si>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</si>
  <si>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</si>
  <si>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</si>
  <si>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</si>
  <si>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</si>
  <si>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</si>
  <si>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</si>
  <si>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</si>
  <si>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</si>
  <si>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</si>
  <si>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</si>
  <si>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</si>
  <si>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</si>
  <si>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</si>
  <si>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</si>
  <si>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</si>
  <si>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</si>
  <si>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</si>
  <si>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</si>
  <si>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</si>
  <si>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</si>
  <si>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</si>
  <si>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</si>
  <si>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</si>
  <si>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</si>
  <si>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</si>
  <si>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</si>
  <si>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</si>
  <si>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</si>
  <si>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</si>
  <si>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</si>
  <si>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</si>
  <si>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</si>
  <si>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</si>
  <si>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</si>
  <si>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</si>
  <si>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</si>
  <si>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</si>
  <si>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</si>
  <si>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</si>
  <si>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</si>
  <si>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</si>
  <si>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</si>
  <si>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</si>
  <si>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</si>
  <si>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</si>
  <si>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</si>
  <si>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</si>
  <si>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</si>
  <si>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</si>
  <si>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</si>
  <si>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</si>
  <si>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</si>
  <si>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</si>
  <si>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</si>
  <si>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</si>
  <si>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</si>
  <si>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</si>
  <si>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</si>
  <si>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</si>
  <si>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</si>
  <si>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</si>
  <si>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</si>
  <si>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</si>
  <si>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</si>
  <si>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</si>
  <si>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</si>
  <si>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</si>
  <si>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</si>
  <si>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</si>
  <si>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</si>
  <si>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</si>
  <si>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</si>
  <si>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</si>
  <si>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</si>
  <si>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</si>
  <si>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</si>
  <si>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</si>
  <si>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</si>
  <si>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</si>
  <si>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</si>
  <si>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</si>
  <si>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</si>
  <si>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</si>
  <si>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</si>
  <si>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</si>
  <si>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</si>
  <si>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</si>
  <si>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</si>
  <si>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</si>
  <si>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</si>
  <si>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</si>
  <si>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</si>
  <si>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</si>
  <si>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</si>
  <si>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</si>
  <si>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</si>
  <si>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</si>
  <si>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</si>
  <si>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</si>
  <si>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</si>
  <si>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</si>
  <si>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</si>
  <si>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</si>
  <si>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</si>
  <si>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</si>
  <si>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</si>
  <si>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</si>
  <si>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</si>
  <si>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</si>
  <si>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</si>
  <si>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</si>
  <si>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</si>
  <si>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</si>
  <si>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</si>
  <si>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</si>
  <si>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</si>
  <si>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</si>
  <si>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</si>
  <si>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</si>
  <si>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</si>
  <si>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</si>
  <si>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</si>
  <si>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</si>
  <si>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</si>
  <si>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</si>
  <si>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</si>
  <si>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</si>
  <si>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</si>
  <si>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</si>
  <si>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</si>
  <si>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</si>
  <si>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</si>
  <si>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</si>
  <si>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</si>
  <si>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</si>
  <si>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</si>
  <si>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</si>
  <si>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</si>
  <si>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</si>
  <si>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</si>
  <si>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</si>
  <si>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</si>
  <si>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</si>
  <si>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</si>
  <si>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</si>
  <si>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</si>
  <si>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</si>
  <si>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</si>
  <si>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</si>
  <si>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</si>
  <si>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</si>
  <si>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</si>
  <si>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</si>
  <si>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</si>
  <si>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</si>
  <si>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</si>
  <si>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</si>
  <si>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</si>
  <si>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</si>
  <si>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</si>
  <si>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</si>
  <si>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</si>
  <si>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</si>
  <si>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</si>
  <si>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</si>
  <si>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</si>
  <si>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</si>
  <si>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</si>
  <si>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</si>
  <si>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</si>
  <si>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</si>
  <si>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</si>
  <si>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</si>
  <si>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</si>
  <si>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</si>
  <si>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</si>
  <si>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</si>
  <si>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</si>
  <si>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</si>
  <si>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</si>
  <si>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</si>
  <si>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</si>
  <si>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</si>
  <si>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</si>
  <si>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</si>
  <si>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</si>
  <si>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</si>
  <si>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</si>
  <si>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</si>
  <si>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</si>
  <si>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</si>
  <si>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</si>
  <si>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</si>
  <si>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</si>
  <si>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</si>
  <si>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</si>
  <si>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</si>
  <si>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</si>
  <si>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</si>
  <si>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</si>
  <si>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</si>
  <si>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</si>
  <si>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</si>
  <si>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</si>
  <si>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</si>
  <si>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</si>
  <si>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</si>
  <si>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</si>
  <si>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</si>
  <si>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</si>
  <si>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</si>
  <si>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</si>
  <si>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</si>
  <si>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</si>
  <si>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</si>
  <si>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</si>
  <si>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</si>
  <si>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</si>
  <si>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</si>
  <si>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</si>
  <si>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</si>
  <si>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</si>
  <si>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</si>
  <si>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</si>
  <si>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</si>
  <si>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</si>
  <si>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</si>
  <si>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</si>
  <si>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</si>
  <si>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</si>
  <si>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</si>
  <si>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</si>
  <si>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</si>
  <si>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</si>
  <si>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</si>
  <si>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</si>
  <si>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</si>
  <si>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</si>
  <si>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</si>
  <si>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</si>
  <si>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</si>
  <si>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</si>
  <si>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</si>
  <si>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</si>
  <si>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</si>
  <si>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</si>
  <si>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</si>
  <si>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</si>
  <si>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</si>
  <si>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</si>
  <si>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</si>
  <si>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</si>
  <si>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</si>
  <si>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</si>
  <si>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</si>
  <si>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</si>
  <si>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</si>
  <si>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</si>
  <si>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</si>
  <si>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</si>
  <si>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</si>
  <si>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</si>
  <si>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</si>
  <si>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</si>
  <si>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</si>
  <si>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</si>
  <si>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</si>
  <si>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</si>
  <si>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</si>
  <si>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</si>
  <si>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</si>
  <si>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</si>
  <si>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</si>
  <si>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</si>
  <si>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</si>
  <si>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</si>
  <si>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</si>
  <si>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</si>
  <si>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</si>
  <si>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</si>
  <si>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</si>
  <si>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</si>
  <si>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</si>
  <si>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</si>
  <si>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</si>
  <si>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</si>
  <si>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</si>
  <si>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</si>
  <si>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</si>
  <si>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</si>
  <si>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</si>
  <si>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</si>
  <si>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</si>
  <si>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</si>
  <si>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</si>
  <si>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</si>
  <si>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</si>
  <si>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</si>
  <si>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</si>
  <si>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</si>
  <si>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</si>
  <si>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</si>
  <si>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</si>
  <si>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</si>
  <si>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</si>
  <si>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</si>
  <si>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</si>
  <si>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</si>
  <si>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</si>
  <si>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</si>
  <si>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</si>
  <si>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</si>
  <si>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</si>
  <si>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</si>
  <si>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</si>
  <si>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</si>
  <si>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</si>
  <si>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</si>
  <si>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</si>
  <si>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</si>
  <si>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</si>
  <si>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</si>
  <si>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</si>
  <si>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</si>
  <si>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</si>
  <si>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</si>
  <si>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</si>
  <si>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</si>
  <si>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</si>
  <si>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</si>
  <si>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</si>
  <si>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</si>
  <si>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</si>
  <si>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</si>
  <si>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</si>
  <si>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</si>
  <si>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</si>
  <si>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</si>
  <si>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</si>
  <si>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</si>
  <si>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</si>
  <si>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</si>
  <si>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</si>
  <si>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</si>
  <si>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</si>
  <si>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</si>
  <si>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</si>
  <si>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</si>
  <si>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</si>
  <si>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</si>
  <si>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</si>
  <si>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</si>
  <si>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</si>
  <si>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</si>
  <si>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</si>
  <si>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</si>
  <si>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</si>
  <si>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</si>
  <si>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</si>
  <si>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</si>
  <si>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</si>
  <si>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</si>
  <si>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</si>
  <si>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</si>
  <si>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</si>
  <si>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</si>
  <si>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</si>
  <si>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</si>
  <si>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</si>
  <si>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</si>
  <si>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</si>
  <si>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</si>
  <si>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</si>
  <si>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</si>
  <si>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</si>
  <si>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</si>
  <si>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</si>
  <si>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</si>
  <si>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</si>
  <si>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</si>
  <si>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</si>
  <si>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</si>
  <si>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</si>
  <si>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</si>
  <si>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</si>
  <si>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</si>
  <si>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</si>
  <si>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</si>
  <si>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</si>
  <si>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</si>
  <si>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</si>
  <si>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</si>
  <si>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</si>
  <si>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</si>
  <si>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</si>
  <si>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</si>
  <si>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</si>
  <si>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</si>
  <si>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</si>
  <si>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</si>
  <si>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</si>
  <si>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</si>
  <si>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</si>
  <si>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</si>
  <si>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</si>
  <si>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</si>
  <si>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</si>
  <si>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</si>
  <si>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</si>
  <si>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</si>
  <si>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</si>
  <si>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</si>
  <si>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</si>
  <si>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</si>
  <si>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</si>
  <si>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</si>
  <si>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</si>
  <si>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</si>
  <si>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</si>
  <si>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</si>
  <si>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</si>
  <si>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</si>
  <si>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</si>
  <si>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</si>
  <si>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</si>
  <si>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</si>
  <si>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</si>
  <si>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</si>
  <si>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</si>
  <si>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</si>
  <si>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</si>
  <si>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</si>
  <si>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</si>
  <si>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</si>
  <si>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</si>
  <si>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</si>
  <si>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</si>
  <si>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</si>
  <si>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</si>
  <si>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</si>
  <si>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</si>
  <si>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</si>
  <si>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</si>
  <si>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</si>
  <si>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</si>
  <si>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</si>
  <si>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</si>
  <si>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</si>
  <si>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</si>
  <si>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</si>
  <si>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</si>
  <si>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</si>
  <si>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</si>
  <si>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</si>
  <si>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</si>
  <si>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</si>
  <si>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</si>
  <si>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</si>
  <si>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</si>
  <si>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</si>
  <si>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</si>
  <si>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</si>
  <si>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</si>
  <si>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</si>
  <si>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</si>
  <si>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</si>
  <si>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</si>
  <si>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</si>
  <si>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</si>
  <si>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</si>
  <si>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</si>
  <si>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</si>
  <si>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</si>
  <si>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</si>
  <si>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</si>
  <si>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</si>
  <si>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</si>
  <si>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</si>
  <si>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</si>
  <si>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</si>
  <si>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</si>
  <si>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</si>
  <si>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</si>
  <si>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</si>
  <si>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</si>
  <si>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</si>
  <si>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</si>
  <si>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</si>
  <si>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</si>
  <si>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</si>
  <si>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</si>
  <si>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</si>
  <si>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</si>
  <si>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</si>
  <si>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</si>
  <si>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</si>
  <si>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</si>
  <si>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</si>
  <si>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</si>
  <si>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</si>
  <si>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</si>
  <si>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</si>
  <si>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</si>
  <si>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</si>
  <si>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</si>
  <si>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</si>
  <si>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</si>
  <si>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</si>
  <si>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</si>
  <si>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</si>
  <si>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</si>
  <si>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</si>
  <si>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</si>
  <si>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</si>
  <si>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</si>
  <si>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</si>
  <si>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</si>
  <si>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</si>
  <si>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</si>
  <si>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</si>
  <si>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</si>
  <si>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</si>
  <si>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</si>
  <si>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</si>
  <si>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</si>
  <si>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</si>
  <si>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</si>
  <si>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</si>
  <si>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</si>
  <si>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</si>
  <si>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</si>
  <si>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</si>
  <si>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</si>
  <si>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</si>
  <si>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</si>
  <si>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</si>
  <si>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</si>
  <si>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</si>
  <si>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</si>
  <si>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</si>
  <si>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</si>
  <si>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</si>
  <si>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</si>
  <si>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</si>
  <si>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</si>
  <si>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</si>
  <si>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</si>
  <si>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</si>
  <si>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</si>
  <si>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</si>
  <si>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</si>
  <si>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</si>
  <si>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</si>
  <si>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</si>
  <si>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</si>
  <si>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</si>
  <si>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</si>
  <si>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</si>
  <si>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</si>
  <si>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</si>
  <si>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</si>
  <si>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</si>
  <si>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</si>
  <si>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</si>
  <si>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</si>
  <si>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</si>
  <si>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</si>
  <si>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</si>
  <si>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</si>
  <si>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</si>
  <si>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</si>
  <si>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</si>
  <si>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</si>
  <si>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</si>
  <si>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</si>
  <si>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</si>
  <si>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</si>
  <si>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</si>
  <si>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</si>
  <si>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</si>
  <si>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</si>
  <si>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</si>
  <si>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</si>
  <si>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</si>
  <si>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</si>
  <si>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</si>
  <si>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</si>
  <si>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</si>
  <si>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</si>
  <si>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</si>
  <si>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</si>
  <si>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</si>
  <si>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</si>
  <si>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</si>
  <si>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</si>
  <si>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</si>
  <si>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</si>
  <si>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</si>
  <si>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</si>
  <si>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</si>
  <si>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</si>
  <si>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</si>
  <si>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</si>
  <si>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</si>
  <si>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</si>
  <si>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</si>
  <si>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</si>
  <si>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</si>
  <si>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</si>
  <si>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</si>
  <si>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</si>
  <si>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</si>
  <si>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</si>
  <si>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</si>
  <si>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</si>
  <si>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</si>
  <si>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</si>
  <si>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</si>
  <si>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</si>
  <si>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</si>
  <si>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</si>
  <si>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</si>
  <si>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</si>
  <si>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</si>
  <si>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</si>
  <si>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</si>
  <si>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</si>
  <si>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</si>
  <si>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</si>
  <si>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</si>
  <si>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</si>
  <si>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</si>
  <si>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</si>
  <si>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</si>
  <si>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</si>
  <si>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</si>
  <si>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</si>
  <si>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</si>
  <si>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</si>
  <si>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</si>
  <si>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</si>
  <si>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</si>
  <si>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</si>
  <si>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</si>
  <si>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</si>
  <si>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</si>
  <si>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</si>
  <si>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</si>
  <si>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</si>
  <si>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</si>
  <si>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</si>
  <si>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</si>
  <si>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</si>
  <si>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</si>
  <si>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</si>
  <si>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</si>
  <si>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</si>
  <si>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</si>
  <si>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</si>
  <si>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</si>
  <si>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</si>
  <si>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</si>
  <si>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</si>
  <si>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</si>
  <si>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</si>
  <si>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</si>
  <si>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</si>
  <si>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</si>
  <si>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</si>
  <si>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</si>
  <si>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</si>
  <si>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</si>
  <si>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</si>
  <si>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</si>
  <si>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</si>
  <si>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</si>
  <si>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</si>
  <si>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</si>
  <si>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</si>
  <si>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</si>
  <si>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</si>
  <si>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</si>
  <si>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</si>
  <si>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</si>
  <si>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</si>
  <si>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</si>
  <si>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</si>
  <si>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</si>
  <si>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</si>
  <si>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</si>
  <si>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</si>
  <si>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</si>
  <si>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</si>
  <si>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</si>
  <si>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</si>
  <si>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</si>
  <si>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</si>
  <si>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</si>
  <si>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</si>
  <si>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</si>
  <si>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</si>
  <si>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</si>
  <si>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</si>
  <si>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</si>
  <si>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</si>
  <si>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</si>
  <si>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</si>
  <si>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</si>
  <si>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</si>
  <si>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</si>
  <si>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</si>
  <si>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</si>
  <si>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</si>
  <si>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</si>
  <si>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</si>
  <si>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</si>
  <si>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</si>
  <si>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</si>
  <si>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</si>
  <si>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</si>
  <si>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</si>
  <si>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</si>
  <si>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</si>
  <si>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</si>
  <si>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</si>
  <si>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</si>
  <si>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</si>
  <si>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</si>
  <si>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</si>
  <si>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</si>
  <si>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</si>
  <si>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</si>
  <si>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</si>
  <si>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</si>
  <si>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</si>
  <si>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</si>
  <si>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</si>
  <si>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</si>
  <si>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</si>
  <si>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</si>
  <si>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</si>
  <si>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</si>
  <si>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</si>
  <si>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</si>
  <si>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</si>
  <si>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</si>
  <si>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</si>
  <si>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</si>
  <si>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</si>
  <si>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</si>
  <si>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</si>
  <si>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</si>
  <si>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</si>
  <si>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</si>
  <si>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</si>
  <si>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</si>
  <si>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</si>
  <si>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</si>
  <si>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</si>
  <si>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</si>
  <si>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</si>
  <si>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</si>
  <si>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</si>
  <si>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</si>
  <si>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</si>
  <si>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</si>
  <si>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</si>
  <si>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</si>
  <si>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</si>
  <si>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</si>
  <si>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</si>
  <si>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</si>
  <si>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</si>
  <si>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</si>
  <si>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</si>
  <si>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</si>
  <si>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</si>
  <si>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</si>
  <si>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</si>
  <si>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</si>
  <si>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</si>
  <si>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</si>
  <si>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</si>
  <si>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</si>
  <si>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</si>
  <si>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</si>
  <si>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</si>
  <si>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</si>
  <si>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</si>
  <si>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</si>
  <si>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</si>
  <si>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</si>
  <si>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</si>
  <si>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</si>
  <si>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</si>
  <si>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</si>
  <si>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</si>
  <si>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</si>
  <si>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</si>
  <si>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</si>
  <si>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</si>
  <si>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</si>
  <si>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</si>
  <si>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</si>
  <si>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</si>
  <si>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</si>
  <si>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</si>
  <si>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</si>
  <si>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</si>
  <si>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</si>
  <si>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</si>
  <si>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</si>
  <si>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</si>
  <si>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</si>
  <si>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</si>
  <si>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</si>
  <si>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</si>
  <si>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</si>
  <si>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</si>
  <si>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</si>
  <si>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</si>
  <si>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</si>
  <si>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</si>
  <si>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</si>
  <si>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</si>
  <si>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</si>
  <si>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</si>
  <si>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</si>
  <si>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</si>
  <si>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</si>
  <si>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</si>
  <si>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</si>
  <si>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</si>
  <si>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</si>
  <si>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</si>
  <si>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</si>
  <si>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</si>
  <si>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</si>
  <si>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</si>
  <si>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</si>
  <si>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</si>
  <si>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</si>
  <si>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</si>
  <si>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</si>
  <si>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</si>
  <si>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</si>
  <si>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</si>
  <si>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</si>
  <si>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</si>
  <si>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</si>
  <si>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</si>
  <si>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</si>
  <si>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</si>
  <si>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</si>
  <si>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</si>
  <si>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</si>
  <si>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</si>
  <si>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</si>
  <si>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</si>
  <si>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</si>
  <si>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</si>
  <si>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</si>
  <si>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</si>
  <si>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</si>
  <si>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</si>
  <si>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</si>
  <si>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</si>
  <si>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</si>
  <si>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</si>
  <si>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</si>
  <si>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</si>
  <si>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</si>
  <si>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</si>
  <si>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</si>
  <si>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</si>
  <si>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</si>
  <si>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</si>
  <si>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</si>
  <si>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</si>
  <si>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</si>
  <si>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</si>
  <si>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</si>
  <si>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</si>
  <si>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</si>
  <si>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</si>
  <si>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</si>
  <si>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</si>
  <si>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</si>
  <si>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</si>
  <si>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</si>
  <si>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</si>
  <si>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</si>
  <si>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</si>
  <si>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</si>
  <si>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</si>
  <si>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</si>
  <si>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</si>
  <si>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</si>
  <si>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</si>
  <si>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</si>
  <si>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</si>
  <si>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</si>
  <si>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</si>
  <si>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</si>
  <si>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</si>
  <si>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</si>
  <si>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</si>
  <si>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</si>
  <si>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</si>
  <si>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</si>
  <si>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</si>
  <si>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</si>
  <si>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</si>
  <si>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</si>
  <si>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</si>
  <si>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</si>
  <si>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</si>
  <si>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</si>
  <si>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</si>
  <si>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</si>
  <si>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</si>
  <si>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</si>
  <si>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</si>
  <si>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</si>
  <si>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</si>
  <si>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</si>
  <si>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</si>
  <si>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</si>
  <si>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</si>
  <si>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</si>
  <si>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</si>
  <si>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</si>
  <si>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</si>
  <si>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</si>
  <si>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</si>
  <si>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</si>
  <si>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</si>
  <si>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</si>
  <si>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</si>
  <si>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</si>
  <si>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</si>
  <si>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</si>
  <si>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</si>
  <si>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</si>
  <si>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</si>
  <si>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</si>
  <si>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</si>
  <si>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</si>
  <si>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</si>
  <si>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</si>
  <si>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</si>
  <si>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</si>
  <si>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</si>
  <si>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</si>
  <si>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</si>
  <si>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</si>
  <si>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</si>
  <si>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</si>
  <si>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</si>
  <si>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</si>
  <si>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</si>
  <si>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</si>
  <si>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</si>
  <si>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</si>
  <si>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</si>
  <si>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</si>
  <si>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</si>
  <si>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</si>
  <si>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</si>
  <si>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</si>
  <si>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</si>
  <si>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</si>
  <si>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</si>
  <si>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</si>
  <si>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</si>
  <si>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</si>
  <si>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</si>
  <si>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</si>
  <si>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</si>
  <si>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</si>
  <si>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</si>
  <si>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</si>
  <si>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</si>
  <si>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</si>
  <si>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</si>
  <si>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</si>
  <si>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</si>
  <si>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</si>
  <si>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</si>
  <si>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</si>
  <si>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</si>
  <si>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</si>
  <si>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</si>
  <si>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</si>
  <si>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</si>
  <si>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</si>
  <si>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</si>
  <si>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</si>
  <si>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</si>
  <si>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</si>
  <si>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</si>
  <si>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</si>
  <si>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</si>
  <si>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</si>
  <si>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</si>
  <si>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</si>
  <si>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</si>
  <si>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</si>
  <si>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</si>
  <si>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</si>
  <si>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</si>
  <si>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</si>
  <si>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</si>
  <si>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</si>
  <si>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</si>
  <si>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</si>
  <si>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</si>
  <si>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</si>
  <si>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</si>
  <si>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</si>
  <si>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</si>
  <si>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</si>
  <si>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</si>
  <si>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</si>
  <si>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</si>
  <si>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</si>
  <si>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</si>
  <si>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</si>
  <si>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</si>
  <si>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</si>
  <si>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</si>
  <si>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</si>
  <si>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</si>
  <si>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</si>
  <si>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</si>
  <si>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</si>
  <si>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</si>
  <si>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</si>
  <si>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</si>
  <si>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</si>
  <si>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</si>
  <si>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</si>
  <si>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</si>
  <si>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</si>
  <si>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</si>
  <si>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</si>
  <si>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</si>
  <si>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</si>
  <si>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</si>
  <si>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</si>
  <si>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</si>
  <si>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</si>
  <si>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</si>
  <si>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</si>
  <si>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</si>
  <si>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</si>
  <si>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</si>
  <si>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</si>
  <si>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</si>
  <si>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</si>
  <si>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</si>
  <si>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</si>
  <si>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</si>
  <si>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</si>
  <si>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</si>
  <si>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</si>
  <si>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</si>
  <si>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</si>
  <si>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</si>
  <si>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</si>
  <si>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</si>
  <si>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</si>
  <si>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</si>
  <si>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</si>
  <si>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</si>
  <si>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</si>
  <si>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</si>
  <si>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</si>
  <si>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</si>
  <si>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</si>
  <si>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</si>
  <si>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</si>
  <si>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</si>
  <si>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</si>
  <si>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</si>
  <si>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</si>
  <si>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</si>
  <si>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</si>
  <si>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</si>
  <si>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</si>
  <si>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</si>
  <si>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</si>
  <si>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</si>
  <si>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</si>
  <si>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</si>
  <si>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</si>
  <si>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</si>
  <si>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</si>
  <si>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</si>
  <si>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</si>
  <si>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</si>
  <si>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</si>
  <si>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</si>
  <si>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</si>
  <si>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</si>
  <si>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</si>
  <si>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</si>
  <si>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</si>
  <si>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</si>
  <si>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</si>
  <si>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</si>
  <si>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</si>
  <si>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</si>
  <si>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</si>
  <si>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</si>
  <si>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</si>
  <si>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</si>
  <si>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</si>
  <si>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</si>
  <si>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</si>
  <si>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</si>
  <si>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</si>
  <si>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</si>
  <si>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</si>
  <si>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</si>
  <si>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</si>
  <si>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</si>
  <si>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</si>
  <si>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</si>
  <si>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</si>
  <si>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</si>
  <si>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</si>
  <si>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</si>
  <si>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</si>
  <si>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</si>
  <si>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</si>
  <si>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</si>
  <si>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</si>
  <si>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</si>
  <si>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</si>
  <si>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</si>
  <si>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</si>
  <si>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</si>
  <si>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</si>
  <si>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</si>
  <si>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</si>
  <si>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</si>
  <si>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</si>
  <si>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</si>
  <si>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</si>
  <si>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</si>
  <si>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</si>
  <si>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</si>
  <si>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</si>
  <si>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</si>
  <si>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</si>
  <si>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</si>
  <si>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</si>
  <si>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</si>
  <si>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</si>
  <si>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</si>
  <si>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</si>
  <si>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</si>
  <si>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</si>
  <si>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</si>
  <si>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</si>
  <si>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</si>
  <si>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</si>
  <si>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</si>
  <si>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</si>
  <si>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</si>
  <si>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</si>
  <si>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</si>
  <si>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</si>
  <si>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</si>
  <si>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</si>
  <si>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</si>
  <si>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</si>
  <si>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</si>
  <si>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</si>
  <si>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</si>
  <si>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</si>
  <si>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</si>
  <si>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</si>
  <si>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</si>
  <si>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</si>
  <si>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</si>
  <si>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</si>
  <si>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</si>
  <si>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</si>
  <si>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</si>
  <si>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</si>
  <si>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</si>
  <si>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</si>
  <si>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</si>
  <si>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</si>
  <si>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</si>
  <si>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</si>
  <si>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</si>
  <si>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</si>
  <si>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</si>
  <si>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</si>
  <si>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</si>
  <si>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</si>
  <si>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</si>
  <si>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</si>
  <si>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</si>
  <si>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</si>
  <si>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</si>
  <si>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</si>
  <si>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</si>
  <si>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</si>
  <si>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</si>
  <si>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</si>
  <si>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</si>
  <si>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</si>
  <si>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</si>
  <si>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</si>
  <si>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</si>
  <si>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</si>
  <si>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</si>
  <si>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</si>
  <si>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</si>
  <si>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</si>
  <si>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</si>
  <si>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</si>
  <si>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</si>
  <si>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</si>
  <si>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</si>
  <si>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</si>
  <si>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</si>
  <si>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</si>
  <si>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</si>
  <si>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</si>
  <si>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</si>
  <si>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</si>
  <si>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</si>
  <si>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</si>
  <si>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</si>
  <si>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</si>
  <si>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</si>
  <si>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</si>
  <si>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</si>
  <si>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</si>
  <si>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</si>
  <si>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</si>
  <si>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</si>
  <si>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</si>
  <si>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</si>
  <si>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</si>
  <si>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</si>
  <si>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</si>
  <si>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</si>
  <si>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</si>
  <si>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</si>
  <si>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</si>
  <si>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</si>
  <si>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</si>
  <si>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</si>
  <si>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</si>
  <si>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</si>
  <si>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</si>
  <si>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</si>
  <si>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</si>
  <si>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</si>
  <si>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</si>
  <si>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</si>
  <si>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</si>
  <si>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</si>
  <si>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</si>
  <si>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</si>
  <si>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</si>
  <si>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</si>
  <si>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</si>
  <si>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</si>
  <si>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</si>
  <si>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</si>
  <si>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</si>
  <si>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</si>
  <si>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</si>
  <si>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</si>
  <si>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</si>
  <si>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</si>
  <si>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</si>
  <si>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</si>
  <si>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</si>
  <si>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</si>
  <si>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</si>
  <si>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</si>
  <si>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</si>
  <si>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</si>
  <si>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</si>
  <si>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</si>
  <si>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</si>
  <si>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</si>
  <si>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</si>
  <si>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</si>
  <si>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</si>
  <si>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</si>
  <si>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</si>
  <si>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</si>
  <si>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</si>
  <si>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</si>
  <si>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</si>
  <si>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</si>
  <si>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</si>
  <si>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</si>
  <si>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</si>
  <si>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</si>
  <si>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</si>
  <si>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</si>
  <si>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</si>
  <si>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</si>
  <si>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</si>
  <si>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</si>
  <si>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</si>
  <si>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</si>
  <si>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</si>
  <si>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</si>
  <si>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</si>
  <si>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</si>
  <si>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</si>
  <si>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</si>
  <si>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</si>
  <si>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</si>
  <si>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</si>
  <si>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</si>
  <si>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</si>
  <si>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</si>
  <si>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</si>
  <si>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</si>
  <si>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</si>
  <si>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</si>
  <si>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</si>
  <si>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</si>
  <si>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</si>
  <si>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</si>
  <si>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</si>
  <si>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</si>
  <si>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</si>
  <si>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</si>
  <si>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</si>
  <si>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</si>
  <si>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</si>
  <si>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</si>
  <si>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</si>
  <si>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</si>
  <si>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</si>
  <si>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</si>
  <si>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</si>
  <si>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</si>
  <si>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</si>
  <si>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</si>
  <si>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</si>
  <si>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</si>
  <si>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</si>
  <si>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</si>
  <si>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</si>
  <si>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</si>
  <si>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</si>
  <si>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</si>
  <si>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</si>
  <si>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</si>
  <si>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</si>
  <si>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</si>
  <si>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</si>
  <si>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</si>
  <si>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</si>
  <si>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</si>
  <si>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</si>
  <si>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</si>
  <si>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</si>
  <si>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</si>
  <si>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</si>
  <si>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</si>
  <si>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</si>
  <si>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</si>
  <si>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</si>
  <si>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</si>
  <si>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</si>
  <si>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</si>
  <si>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</si>
  <si>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</si>
  <si>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</si>
  <si>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</si>
  <si>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</si>
  <si>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</si>
  <si>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</si>
  <si>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</si>
  <si>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</si>
  <si>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</si>
  <si>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</si>
  <si>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</si>
  <si>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</si>
  <si>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</si>
  <si>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</si>
  <si>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</si>
  <si>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</si>
  <si>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</si>
  <si>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</si>
  <si>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</si>
  <si>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</si>
  <si>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</si>
  <si>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</si>
  <si>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</si>
  <si>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</si>
  <si>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</si>
  <si>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</si>
  <si>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</si>
  <si>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</si>
  <si>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</si>
  <si>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</si>
  <si>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</si>
  <si>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</si>
  <si>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</si>
  <si>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</si>
  <si>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</si>
  <si>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</si>
  <si>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</si>
  <si>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</si>
  <si>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</si>
  <si>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</si>
  <si>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</si>
  <si>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</si>
  <si>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</si>
  <si>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</si>
  <si>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</si>
  <si>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</si>
  <si>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</si>
  <si>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</si>
  <si>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</si>
  <si>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</si>
  <si>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</si>
  <si>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</si>
  <si>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</si>
  <si>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</si>
  <si>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</si>
  <si>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</si>
  <si>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</si>
  <si>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</si>
  <si>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</si>
  <si>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</si>
  <si>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</si>
  <si>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</si>
  <si>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</si>
  <si>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</si>
  <si>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</si>
  <si>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</si>
  <si>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</si>
  <si>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</si>
  <si>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</si>
  <si>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</si>
  <si>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</si>
  <si>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</si>
  <si>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</si>
  <si>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</si>
  <si>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</si>
  <si>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</si>
  <si>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</si>
  <si>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</si>
  <si>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</si>
  <si>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</si>
  <si>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</si>
  <si>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</si>
  <si>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</si>
  <si>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</si>
  <si>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</si>
  <si>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</si>
  <si>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</si>
  <si>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</si>
  <si>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</si>
  <si>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</si>
  <si>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</si>
  <si>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</si>
  <si>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</si>
  <si>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</si>
  <si>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</si>
  <si>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</si>
  <si>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</si>
  <si>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</si>
  <si>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</si>
  <si>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</si>
  <si>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</si>
  <si>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</si>
  <si>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</si>
  <si>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</si>
  <si>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</si>
  <si>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</si>
  <si>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</si>
  <si>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</si>
  <si>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</si>
  <si>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</si>
  <si>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</si>
  <si>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</si>
  <si>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</si>
  <si>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</si>
  <si>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</si>
  <si>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</si>
  <si>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</si>
  <si>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</si>
  <si>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</si>
  <si>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</si>
  <si>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</si>
  <si>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</si>
  <si>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</si>
  <si>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</si>
  <si>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</si>
  <si>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</si>
  <si>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</si>
  <si>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</si>
  <si>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</si>
  <si>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</si>
  <si>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</si>
  <si>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</si>
  <si>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</si>
  <si>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</si>
  <si>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</si>
  <si>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</si>
  <si>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</si>
  <si>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</si>
  <si>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</si>
  <si>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</si>
  <si>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</si>
  <si>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</si>
  <si>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</si>
  <si>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</si>
  <si>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</si>
  <si>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</si>
  <si>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</si>
  <si>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</si>
  <si>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</si>
  <si>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</si>
  <si>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</si>
  <si>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</si>
  <si>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</si>
  <si>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</si>
  <si>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</si>
  <si>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</si>
  <si>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</si>
  <si>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</si>
  <si>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</si>
  <si>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</si>
  <si>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</si>
  <si>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</si>
  <si>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</si>
  <si>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</si>
  <si>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</si>
  <si>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</si>
  <si>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</si>
  <si>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</si>
  <si>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</si>
  <si>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</si>
  <si>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</si>
  <si>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</si>
  <si>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</si>
  <si>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</si>
  <si>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</si>
  <si>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</si>
  <si>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</si>
  <si>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</si>
  <si>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</si>
  <si>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</si>
  <si>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</si>
  <si>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</si>
  <si>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</si>
  <si>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</si>
  <si>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</si>
  <si>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</si>
  <si>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</si>
  <si>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</si>
  <si>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</si>
  <si>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</si>
  <si>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</si>
  <si>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</si>
  <si>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</si>
  <si>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</si>
  <si>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</si>
  <si>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</si>
  <si>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</si>
  <si>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</si>
  <si>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</si>
  <si>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</si>
  <si>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</si>
  <si>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</si>
  <si>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</si>
  <si>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</si>
  <si>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</si>
  <si>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</si>
  <si>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</si>
  <si>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</si>
  <si>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</si>
  <si>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</si>
  <si>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</si>
  <si>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</si>
  <si>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</si>
  <si>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</si>
  <si>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</si>
  <si>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</si>
  <si>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</si>
  <si>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</si>
  <si>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</si>
  <si>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</si>
  <si>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</si>
  <si>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</si>
  <si>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</si>
  <si>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</si>
  <si>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</si>
  <si>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</si>
  <si>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</si>
  <si>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</si>
  <si>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</si>
  <si>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</si>
  <si>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</si>
  <si>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</si>
  <si>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</si>
  <si>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</si>
  <si>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</si>
  <si>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</si>
  <si>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</si>
  <si>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</si>
  <si>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</si>
  <si>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</si>
  <si>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</si>
  <si>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</si>
  <si>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</si>
  <si>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</si>
  <si>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</si>
  <si>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</si>
  <si>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</si>
  <si>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</si>
  <si>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</si>
  <si>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</si>
  <si>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</si>
  <si>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</si>
  <si>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</si>
  <si>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</si>
  <si>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</si>
  <si>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</si>
  <si>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</si>
  <si>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</si>
  <si>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</si>
  <si>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</si>
  <si>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</si>
  <si>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</si>
  <si>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</si>
  <si>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</si>
  <si>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</si>
  <si>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</si>
  <si>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</si>
  <si>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</si>
  <si>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</si>
  <si>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</si>
  <si>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</si>
  <si>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</si>
  <si>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</si>
  <si>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</si>
  <si>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</si>
  <si>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</si>
  <si>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</si>
  <si>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</si>
  <si>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</si>
  <si>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</si>
  <si>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</si>
  <si>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</si>
  <si>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</si>
  <si>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</si>
  <si>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</si>
  <si>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</si>
  <si>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</si>
  <si>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</si>
  <si>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</si>
  <si>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</si>
  <si>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</si>
  <si>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</si>
  <si>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</si>
  <si>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</si>
  <si>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</si>
  <si>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</si>
  <si>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</si>
  <si>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</si>
  <si>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</si>
  <si>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</si>
  <si>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</si>
  <si>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</si>
  <si>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</si>
  <si>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</si>
  <si>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</si>
  <si>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</si>
  <si>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</si>
  <si>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</si>
  <si>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</si>
  <si>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</si>
  <si>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</si>
  <si>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</si>
  <si>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</si>
  <si>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</si>
  <si>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</si>
  <si>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</si>
  <si>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</si>
  <si>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</si>
  <si>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</si>
  <si>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</si>
  <si>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</si>
  <si>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</si>
  <si>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</si>
  <si>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</si>
  <si>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</si>
  <si>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</si>
  <si>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</si>
  <si>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</si>
  <si>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</si>
  <si>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</si>
  <si>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</si>
  <si>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</si>
  <si>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</si>
  <si>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</si>
  <si>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</si>
  <si>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</si>
  <si>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</si>
  <si>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</si>
  <si>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</si>
  <si>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</si>
  <si>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</si>
  <si>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</si>
  <si>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</si>
  <si>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</si>
  <si>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</si>
  <si>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</si>
  <si>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</si>
  <si>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</si>
  <si>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</si>
  <si>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</si>
  <si>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</si>
  <si>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</si>
  <si>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</si>
  <si>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</si>
  <si>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</si>
  <si>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</si>
  <si>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</si>
  <si>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</si>
  <si>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</si>
  <si>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</si>
  <si>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</si>
  <si>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</si>
  <si>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</si>
  <si>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</si>
  <si>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</si>
  <si>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</si>
  <si>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</si>
  <si>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</si>
  <si>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</si>
  <si>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</si>
  <si>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</si>
  <si>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</si>
  <si>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</si>
  <si>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</si>
  <si>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</si>
  <si>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</si>
  <si>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</si>
  <si>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</si>
  <si>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</si>
  <si>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</si>
  <si>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</si>
  <si>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</si>
  <si>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</si>
  <si>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</si>
  <si>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</si>
  <si>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</si>
  <si>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</si>
  <si>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</si>
  <si>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</si>
  <si>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</si>
  <si>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</si>
  <si>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</si>
  <si>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</si>
  <si>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</si>
  <si>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</si>
  <si>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</si>
  <si>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</si>
  <si>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</si>
  <si>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</si>
  <si>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</si>
  <si>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</si>
  <si>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</si>
  <si>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</si>
  <si>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</si>
  <si>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</si>
  <si>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</si>
  <si>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</si>
  <si>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</si>
  <si>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</si>
  <si>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</si>
  <si>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</si>
  <si>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</si>
  <si>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</si>
  <si>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</si>
  <si>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</si>
  <si>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</si>
  <si>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</si>
  <si>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</si>
  <si>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</si>
  <si>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</si>
  <si>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</si>
  <si>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</si>
  <si>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</si>
  <si>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</si>
  <si>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</si>
  <si>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</si>
  <si>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</si>
  <si>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</si>
  <si>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</si>
  <si>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</si>
  <si>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</si>
  <si>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</si>
  <si>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</si>
  <si>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</si>
  <si>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</si>
  <si>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</si>
  <si>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</si>
  <si>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</si>
  <si>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</si>
  <si>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</si>
  <si>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</si>
  <si>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</si>
  <si>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</si>
  <si>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</si>
  <si>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</si>
  <si>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</si>
  <si>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</si>
  <si>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</si>
  <si>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</si>
  <si>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</si>
  <si>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</si>
  <si>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</si>
  <si>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</si>
  <si>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</si>
  <si>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</si>
  <si>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</si>
  <si>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</si>
  <si>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</si>
  <si>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</si>
  <si>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</si>
  <si>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</si>
  <si>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</si>
  <si>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</si>
  <si>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</si>
  <si>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</si>
  <si>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</si>
  <si>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</si>
  <si>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</si>
  <si>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</si>
  <si>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</si>
  <si>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</si>
  <si>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</si>
  <si>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</si>
  <si>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</si>
  <si>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</si>
  <si>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</si>
  <si>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</si>
  <si>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</si>
  <si>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</si>
  <si>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</si>
  <si>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</si>
  <si>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</si>
  <si>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</si>
  <si>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</si>
  <si>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</si>
  <si>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</si>
  <si>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</si>
  <si>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</si>
  <si>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</si>
  <si>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</si>
  <si>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</si>
  <si>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</si>
  <si>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</si>
  <si>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</si>
  <si>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</si>
  <si>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</si>
  <si>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</si>
  <si>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</si>
  <si>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</si>
  <si>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</si>
  <si>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</si>
  <si>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</si>
  <si>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</si>
  <si>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</si>
  <si>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</si>
  <si>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</si>
  <si>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</si>
  <si>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</si>
  <si>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</si>
  <si>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</si>
  <si>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</si>
  <si>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</si>
  <si>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</si>
  <si>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</si>
  <si>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</si>
  <si>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</si>
  <si>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</si>
  <si>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</si>
  <si>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</si>
  <si>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</si>
  <si>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</si>
  <si>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</si>
  <si>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</si>
  <si>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</si>
  <si>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</si>
  <si>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</si>
  <si>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</si>
  <si>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</si>
  <si>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</si>
  <si>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</si>
  <si>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</si>
  <si>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</si>
  <si>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</si>
  <si>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</si>
  <si>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</si>
  <si>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</si>
  <si>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</si>
  <si>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</si>
  <si>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</si>
  <si>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</si>
  <si>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</si>
  <si>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</si>
  <si>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</si>
  <si>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</si>
  <si>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</si>
  <si>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</si>
  <si>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</si>
  <si>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</si>
  <si>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</si>
  <si>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</si>
  <si>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</si>
  <si>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</si>
  <si>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</si>
  <si>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</si>
  <si>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</si>
  <si>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</si>
  <si>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</si>
  <si>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</si>
  <si>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</si>
  <si>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</si>
  <si>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</si>
  <si>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</si>
  <si>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</si>
  <si>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</si>
  <si>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</si>
  <si>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</si>
  <si>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</si>
  <si>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</si>
  <si>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</si>
  <si>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</si>
  <si>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</si>
  <si>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</si>
  <si>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</si>
  <si>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</si>
  <si>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</si>
  <si>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</si>
  <si>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</si>
  <si>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</si>
  <si>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</si>
  <si>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</si>
  <si>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</si>
  <si>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</si>
  <si>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</si>
  <si>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</si>
  <si>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</si>
  <si>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</si>
  <si>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</si>
  <si>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</si>
  <si>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</si>
  <si>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</si>
  <si>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</si>
  <si>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</si>
  <si>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</si>
  <si>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</si>
  <si>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</si>
  <si>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</si>
  <si>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</si>
  <si>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</si>
  <si>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</si>
  <si>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</si>
  <si>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</si>
  <si>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</si>
  <si>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</si>
  <si>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</si>
  <si>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</si>
  <si>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</si>
  <si>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</si>
  <si>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</si>
  <si>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</si>
  <si>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</si>
  <si>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</si>
  <si>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</si>
  <si>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</si>
  <si>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</si>
  <si>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</si>
  <si>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</si>
  <si>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</si>
  <si>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</si>
  <si>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</si>
  <si>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</si>
  <si>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</si>
  <si>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</si>
  <si>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</si>
  <si>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</si>
  <si>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</si>
  <si>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</si>
  <si>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</si>
  <si>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</si>
  <si>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</si>
  <si>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</si>
  <si>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</si>
  <si>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</si>
  <si>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</si>
  <si>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</si>
  <si>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</si>
  <si>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</si>
  <si>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</si>
  <si>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</si>
  <si>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</si>
  <si>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</si>
  <si>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</si>
  <si>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</si>
  <si>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</si>
  <si>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</si>
  <si>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</si>
  <si>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</si>
  <si>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</si>
  <si>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</si>
  <si>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</si>
  <si>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</si>
  <si>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</si>
  <si>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</si>
  <si>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</si>
  <si>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</si>
  <si>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</si>
  <si>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</si>
  <si>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</si>
  <si>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</si>
  <si>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</si>
  <si>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</si>
  <si>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</si>
  <si>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</si>
  <si>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</si>
  <si>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</si>
  <si>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</si>
  <si>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</si>
  <si>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</si>
  <si>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</si>
  <si>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</si>
  <si>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</si>
  <si>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</si>
  <si>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</si>
  <si>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</si>
  <si>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</si>
  <si>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</si>
  <si>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</si>
  <si>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</si>
  <si>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</si>
  <si>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</si>
  <si>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</si>
  <si>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</si>
  <si>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</si>
  <si>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</si>
  <si>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</si>
  <si>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</si>
  <si>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</si>
  <si>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</si>
  <si>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</si>
  <si>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</si>
  <si>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</si>
  <si>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</si>
  <si>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</si>
  <si>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</si>
  <si>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</si>
  <si>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</si>
  <si>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</si>
  <si>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</si>
  <si>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</si>
  <si>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</si>
  <si>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</si>
  <si>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</si>
  <si>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</si>
  <si>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</si>
  <si>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</si>
  <si>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</si>
  <si>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</si>
  <si>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</si>
  <si>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</si>
  <si>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</si>
  <si>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</si>
  <si>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</si>
  <si>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</si>
  <si>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</si>
  <si>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</si>
  <si>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</si>
  <si>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</si>
  <si>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</si>
  <si>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</si>
  <si>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</si>
  <si>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</si>
  <si>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</si>
  <si>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</si>
  <si>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</si>
  <si>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</si>
  <si>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</si>
  <si>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</si>
  <si>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</si>
  <si>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</si>
  <si>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</si>
  <si>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</si>
  <si>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</si>
  <si>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</si>
  <si>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</si>
  <si>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</si>
  <si>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</si>
  <si>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</si>
  <si>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</si>
  <si>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</si>
  <si>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</si>
  <si>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</si>
  <si>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</si>
  <si>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</si>
  <si>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</si>
  <si>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</si>
  <si>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</si>
  <si>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</si>
  <si>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</si>
  <si>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</si>
  <si>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</si>
  <si>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</si>
  <si>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</si>
  <si>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</si>
  <si>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</si>
  <si>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</si>
  <si>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</si>
  <si>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</si>
  <si>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</si>
  <si>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</si>
  <si>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</si>
  <si>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</si>
  <si>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</si>
  <si>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</si>
  <si>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</si>
  <si>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</si>
  <si>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</si>
  <si>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</si>
  <si>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</si>
  <si>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</si>
  <si>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</si>
  <si>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</si>
  <si>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</si>
  <si>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</si>
  <si>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</si>
  <si>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</si>
  <si>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</si>
  <si>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</si>
  <si>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</si>
  <si>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</si>
  <si>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</si>
  <si>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</si>
  <si>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</si>
  <si>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</si>
  <si>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</si>
  <si>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</si>
  <si>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</si>
  <si>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</si>
  <si>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</si>
  <si>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</si>
  <si>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</si>
  <si>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</si>
  <si>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</si>
  <si>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</si>
  <si>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</si>
  <si>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</si>
  <si>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</si>
  <si>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</si>
  <si>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</si>
  <si>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</si>
  <si>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</si>
  <si>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</si>
  <si>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</si>
  <si>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</si>
  <si>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</si>
  <si>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</si>
  <si>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</si>
  <si>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</si>
  <si>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</si>
  <si>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</si>
  <si>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</si>
  <si>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</si>
  <si>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</si>
  <si>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</si>
  <si>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</si>
  <si>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</si>
  <si>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</si>
  <si>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</si>
  <si>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</si>
  <si>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</si>
  <si>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</si>
  <si>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</si>
  <si>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</si>
  <si>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</si>
  <si>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</si>
  <si>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</si>
  <si>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</si>
  <si>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</si>
  <si>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</si>
  <si>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</si>
  <si>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</si>
  <si>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</si>
  <si>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</si>
  <si>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</si>
  <si>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</si>
  <si>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</si>
  <si>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</si>
  <si>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</si>
  <si>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</si>
  <si>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</si>
  <si>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</si>
  <si>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</si>
  <si>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</si>
  <si>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</si>
  <si>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</si>
  <si>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</si>
  <si>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</si>
  <si>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</si>
  <si>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</si>
  <si>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</si>
  <si>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</si>
  <si>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</si>
  <si>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</si>
  <si>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</si>
  <si>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</si>
  <si>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</si>
  <si>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</si>
  <si>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</si>
  <si>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</si>
  <si>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</si>
  <si>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</si>
  <si>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</si>
  <si>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</si>
  <si>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</si>
  <si>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</si>
  <si>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</si>
  <si>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</si>
  <si>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</si>
  <si>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</si>
  <si>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</si>
  <si>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</si>
  <si>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</si>
  <si>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</si>
  <si>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</si>
  <si>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</si>
  <si>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</si>
  <si>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</si>
  <si>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</si>
  <si>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</si>
  <si>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</si>
  <si>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</si>
  <si>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</si>
  <si>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</si>
  <si>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</si>
  <si>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</si>
  <si>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</si>
  <si>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</si>
  <si>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</si>
  <si>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</si>
  <si>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</si>
  <si>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</si>
  <si>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</si>
  <si>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</si>
  <si>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</si>
  <si>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</si>
  <si>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</si>
  <si>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</si>
  <si>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</si>
  <si>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</si>
  <si>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</si>
  <si>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</si>
  <si>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</si>
  <si>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</si>
  <si>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</si>
  <si>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</si>
  <si>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</si>
  <si>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</si>
  <si>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</si>
  <si>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</si>
  <si>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</si>
  <si>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</si>
  <si>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</si>
  <si>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</si>
  <si>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</si>
  <si>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</si>
  <si>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</si>
  <si>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</si>
  <si>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</si>
  <si>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</si>
  <si>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</si>
  <si>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</si>
  <si>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</si>
  <si>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</si>
  <si>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</si>
  <si>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</si>
  <si>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</si>
  <si>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</si>
  <si>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</si>
  <si>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</si>
  <si>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</si>
  <si>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</si>
  <si>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</si>
  <si>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</si>
  <si>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</si>
  <si>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</si>
  <si>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</si>
  <si>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</si>
  <si>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</si>
  <si>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</si>
  <si>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</si>
  <si>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</si>
  <si>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</si>
  <si>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</si>
  <si>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</si>
  <si>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</si>
  <si>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</si>
  <si>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</si>
  <si>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</si>
  <si>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</si>
  <si>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</si>
  <si>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</si>
  <si>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</si>
  <si>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</si>
  <si>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</si>
  <si>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</si>
  <si>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</si>
  <si>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</si>
  <si>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</si>
  <si>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</si>
  <si>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</si>
  <si>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</si>
  <si>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</si>
  <si>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</si>
  <si>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</si>
  <si>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</si>
  <si>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</si>
  <si>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</si>
  <si>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</si>
  <si>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</si>
  <si>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</si>
  <si>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</si>
  <si>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</si>
  <si>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</si>
  <si>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</si>
  <si>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</si>
  <si>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</si>
  <si>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</si>
  <si>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</si>
  <si>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</si>
  <si>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</si>
  <si>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</si>
  <si>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</si>
  <si>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</si>
  <si>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</si>
  <si>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</si>
  <si>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</si>
  <si>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</si>
  <si>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</si>
  <si>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</si>
  <si>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</si>
  <si>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</si>
  <si>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</si>
  <si>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</si>
  <si>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</si>
  <si>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</si>
  <si>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</si>
  <si>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</si>
  <si>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</si>
  <si>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</si>
  <si>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</si>
  <si>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</si>
  <si>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</si>
  <si>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</si>
  <si>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</si>
  <si>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</si>
  <si>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</si>
  <si>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</si>
  <si>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</si>
  <si>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</si>
  <si>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</si>
  <si>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</si>
  <si>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</si>
  <si>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</si>
  <si>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</si>
  <si>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</si>
  <si>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</si>
  <si>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</si>
  <si>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</si>
  <si>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</si>
  <si>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</si>
  <si>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</si>
  <si>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</si>
  <si>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</si>
  <si>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</si>
  <si>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</si>
  <si>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</si>
  <si>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</si>
  <si>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</si>
  <si>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</si>
  <si>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</si>
  <si>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</si>
  <si>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</si>
  <si>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</si>
  <si>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</si>
  <si>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</si>
  <si>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</si>
  <si>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</si>
  <si>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</si>
  <si>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</si>
  <si>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</si>
  <si>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</si>
  <si>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</si>
  <si>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</si>
  <si>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</si>
  <si>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</si>
  <si>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</si>
  <si>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</si>
  <si>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</si>
  <si>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</si>
  <si>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</si>
  <si>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</si>
  <si>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</si>
  <si>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</si>
  <si>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</si>
  <si>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</si>
  <si>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</si>
  <si>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</si>
  <si>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</si>
  <si>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</si>
  <si>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</si>
  <si>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</si>
  <si>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</si>
  <si>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</si>
  <si>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</si>
  <si>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</si>
  <si>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</si>
  <si>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</si>
  <si>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</si>
  <si>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</si>
  <si>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</si>
  <si>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</si>
  <si>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</si>
  <si>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</si>
  <si>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</si>
  <si>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</si>
  <si>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</si>
  <si>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</si>
  <si>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</si>
  <si>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</si>
  <si>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</si>
  <si>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</si>
  <si>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</si>
  <si>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</si>
  <si>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</si>
  <si>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</si>
  <si>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</si>
  <si>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</si>
  <si>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</si>
  <si>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</si>
  <si>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</si>
  <si>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</si>
  <si>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</si>
  <si>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</si>
  <si>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</si>
  <si>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</si>
  <si>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</si>
  <si>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</si>
  <si>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</si>
  <si>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</si>
  <si>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</si>
  <si>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</si>
  <si>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</si>
  <si>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</si>
  <si>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</si>
  <si>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</si>
  <si>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</si>
  <si>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</si>
  <si>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</si>
  <si>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</si>
  <si>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</si>
  <si>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</si>
  <si>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</si>
  <si>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</si>
  <si>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</si>
  <si>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</si>
  <si>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</si>
  <si>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</si>
  <si>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</si>
  <si>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</si>
  <si>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</si>
  <si>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</si>
  <si>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</si>
  <si>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</si>
  <si>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</si>
  <si>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</si>
  <si>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</si>
  <si>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</si>
  <si>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</si>
  <si>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</si>
  <si>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</si>
  <si>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</si>
  <si>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</si>
  <si>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</si>
  <si>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</si>
  <si>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</si>
  <si>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</si>
  <si>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</si>
  <si>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</si>
  <si>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</si>
  <si>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</si>
  <si>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</si>
  <si>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</si>
  <si>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</si>
  <si>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</si>
  <si>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</si>
  <si>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</si>
  <si>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</si>
  <si>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</si>
  <si>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</si>
  <si>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</si>
  <si>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</si>
  <si>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</si>
  <si>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</si>
  <si>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</si>
  <si>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</si>
  <si>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</si>
  <si>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</si>
  <si>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</si>
  <si>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</si>
  <si>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</si>
  <si>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</si>
  <si>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</si>
  <si>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</si>
  <si>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</si>
  <si>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</si>
  <si>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</si>
  <si>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</si>
  <si>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</si>
  <si>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</si>
  <si>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</si>
  <si>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</si>
  <si>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</si>
  <si>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</si>
  <si>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</si>
  <si>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</si>
  <si>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</si>
  <si>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</si>
  <si>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</si>
  <si>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</si>
  <si>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</si>
  <si>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</si>
  <si>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</si>
  <si>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</si>
  <si>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</si>
  <si>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</si>
  <si>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</si>
  <si>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</si>
  <si>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</si>
  <si>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</si>
  <si>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</si>
  <si>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</si>
  <si>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</si>
  <si>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</si>
  <si>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</si>
  <si>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</si>
  <si>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</si>
  <si>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</si>
  <si>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</si>
  <si>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</si>
  <si>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</si>
  <si>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</si>
  <si>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</si>
  <si>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</si>
  <si>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</si>
  <si>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</si>
  <si>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</si>
  <si>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</si>
  <si>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</si>
  <si>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</si>
  <si>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</si>
  <si>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</si>
  <si>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</si>
  <si>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</si>
  <si>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</si>
  <si>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</si>
  <si>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</si>
  <si>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</si>
  <si>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</si>
  <si>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</si>
  <si>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</si>
  <si>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</si>
  <si>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</si>
  <si>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</si>
  <si>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</si>
  <si>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</si>
  <si>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</si>
  <si>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</si>
  <si>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</si>
  <si>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</si>
  <si>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</si>
  <si>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</si>
  <si>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</si>
  <si>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</si>
  <si>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</si>
  <si>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</si>
  <si>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</si>
  <si>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</si>
  <si>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</si>
  <si>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</si>
  <si>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</si>
  <si>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</si>
  <si>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</si>
  <si>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</si>
  <si>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</si>
  <si>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</si>
  <si>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</si>
  <si>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</si>
  <si>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</si>
  <si>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</si>
  <si>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</si>
  <si>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</si>
  <si>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</si>
  <si>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</si>
  <si>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</si>
  <si>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</si>
  <si>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</si>
  <si>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</si>
  <si>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</si>
  <si>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</si>
  <si>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</si>
  <si>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</si>
  <si>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</si>
  <si>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</si>
  <si>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</si>
  <si>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</si>
  <si>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</si>
  <si>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</si>
  <si>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</si>
  <si>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</si>
  <si>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</si>
  <si>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</si>
  <si>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</si>
  <si>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</si>
  <si>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</si>
  <si>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</si>
  <si>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</si>
  <si>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</si>
  <si>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</si>
  <si>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</si>
  <si>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</si>
  <si>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</si>
  <si>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</si>
  <si>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</si>
  <si>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</si>
  <si>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</si>
  <si>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</si>
  <si>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</si>
  <si>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</si>
  <si>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</si>
  <si>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</si>
  <si>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</si>
  <si>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</si>
  <si>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</si>
  <si>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</si>
  <si>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</si>
  <si>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</si>
  <si>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</si>
  <si>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</si>
  <si>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</si>
  <si>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</si>
  <si>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</si>
  <si>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</si>
  <si>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</si>
  <si>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</si>
  <si>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</si>
  <si>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</si>
  <si>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</si>
  <si>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</si>
  <si>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</si>
  <si>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</si>
  <si>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</si>
  <si>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</si>
  <si>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</si>
  <si>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</si>
  <si>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</si>
  <si>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</si>
  <si>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</si>
  <si>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</si>
  <si>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</si>
  <si>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</si>
  <si>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</si>
  <si>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</si>
  <si>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</si>
  <si>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</si>
  <si>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</si>
  <si>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</si>
  <si>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</si>
  <si>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</si>
  <si>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</si>
  <si>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</si>
  <si>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</si>
  <si>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</si>
  <si>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</si>
  <si>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</si>
  <si>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</si>
  <si>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</si>
  <si>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</si>
  <si>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</si>
  <si>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</si>
  <si>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</si>
  <si>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</si>
  <si>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</si>
  <si>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</si>
  <si>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</si>
  <si>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</si>
  <si>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</si>
  <si>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</si>
  <si>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</si>
  <si>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</si>
  <si>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</si>
  <si>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</si>
  <si>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</si>
  <si>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</si>
  <si>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</si>
  <si>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</si>
  <si>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</si>
  <si>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</si>
  <si>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</si>
  <si>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</si>
  <si>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</si>
  <si>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</si>
  <si>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</si>
  <si>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</si>
  <si>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</si>
  <si>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</si>
  <si>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</si>
  <si>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</si>
  <si>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</si>
  <si>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</si>
  <si>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</si>
  <si>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</si>
  <si>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</si>
  <si>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</si>
  <si>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</si>
  <si>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</si>
  <si>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</si>
  <si>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</si>
  <si>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</si>
  <si>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</si>
  <si>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</si>
  <si>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</si>
  <si>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</si>
  <si>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</si>
  <si>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</si>
  <si>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</si>
  <si>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</si>
  <si>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</si>
  <si>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</si>
  <si>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</si>
  <si>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</si>
  <si>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</si>
  <si>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</si>
  <si>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</si>
  <si>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</si>
  <si>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</si>
  <si>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</si>
  <si>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</si>
  <si>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</si>
  <si>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</si>
  <si>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</si>
  <si>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</si>
  <si>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</si>
  <si>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</si>
  <si>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</si>
  <si>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</si>
  <si>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</si>
  <si>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</si>
  <si>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</si>
  <si>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</si>
  <si>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</si>
  <si>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</si>
  <si>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</si>
  <si>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</si>
  <si>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</si>
  <si>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</si>
  <si>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</si>
  <si>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</si>
  <si>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</si>
  <si>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</si>
  <si>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</si>
  <si>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</si>
  <si>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</si>
  <si>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</si>
  <si>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</si>
  <si>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</si>
  <si>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</si>
  <si>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</si>
  <si>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</si>
  <si>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</si>
  <si>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</si>
  <si>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</si>
  <si>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</si>
  <si>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</si>
  <si>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</si>
  <si>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</si>
  <si>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</si>
  <si>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</si>
  <si>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</si>
  <si>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</si>
  <si>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</si>
  <si>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</si>
  <si>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</si>
  <si>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</si>
  <si>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</si>
  <si>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</si>
  <si>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</si>
  <si>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</si>
  <si>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</si>
  <si>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</si>
  <si>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</si>
  <si>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</si>
  <si>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</si>
  <si>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</si>
  <si>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</si>
  <si>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</si>
  <si>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</si>
  <si>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</si>
  <si>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</si>
  <si>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</si>
  <si>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</si>
  <si>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</si>
  <si>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</si>
  <si>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</si>
  <si>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</si>
  <si>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</si>
  <si>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</si>
  <si>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</si>
  <si>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</si>
  <si>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</si>
  <si>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</si>
  <si>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</si>
  <si>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</si>
  <si>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</si>
  <si>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</si>
  <si>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</si>
  <si>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</si>
  <si>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</si>
  <si>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</si>
  <si>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</si>
  <si>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</si>
  <si>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</si>
  <si>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</si>
  <si>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</si>
  <si>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</si>
  <si>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</si>
  <si>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</si>
  <si>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</si>
  <si>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</si>
  <si>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</si>
  <si>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</si>
  <si>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</si>
  <si>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</si>
  <si>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</si>
  <si>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</si>
  <si>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</si>
  <si>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</si>
  <si>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</si>
  <si>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</si>
  <si>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</si>
  <si>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</si>
  <si>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</si>
  <si>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</si>
  <si>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</si>
  <si>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</si>
  <si>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</si>
  <si>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</si>
  <si>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</si>
  <si>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</si>
  <si>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</si>
  <si>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</si>
  <si>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</si>
  <si>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</si>
  <si>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</si>
  <si>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</si>
  <si>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</si>
  <si>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</si>
  <si>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</si>
  <si>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</si>
  <si>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</si>
  <si>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</si>
  <si>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</si>
  <si>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</si>
  <si>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</si>
  <si>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</si>
  <si>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</si>
  <si>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</si>
  <si>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</si>
  <si>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</si>
  <si>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</si>
  <si>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</si>
  <si>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</si>
  <si>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</si>
  <si>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</si>
  <si>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</si>
  <si>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</si>
  <si>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</si>
  <si>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</si>
  <si>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</si>
  <si>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</si>
  <si>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</si>
  <si>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</si>
  <si>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</si>
  <si>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</si>
  <si>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</si>
  <si>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</si>
  <si>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</si>
  <si>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</si>
  <si>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</si>
  <si>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</si>
  <si>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</si>
  <si>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</si>
  <si>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</si>
  <si>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</si>
  <si>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</si>
  <si>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</si>
  <si>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</si>
  <si>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</si>
  <si>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</si>
  <si>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</si>
  <si>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</si>
  <si>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</si>
  <si>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</si>
  <si>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</si>
  <si>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</si>
  <si>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</si>
  <si>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</si>
  <si>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</si>
  <si>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</si>
  <si>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</si>
  <si>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</si>
  <si>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</si>
  <si>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</si>
  <si>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</si>
  <si>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</si>
  <si>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</si>
  <si>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</si>
  <si>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</si>
  <si>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</si>
  <si>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</si>
  <si>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</si>
  <si>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</si>
  <si>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</si>
  <si>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</si>
  <si>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</si>
  <si>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</si>
  <si>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</si>
  <si>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</si>
  <si>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</si>
  <si>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</si>
  <si>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</si>
  <si>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</si>
  <si>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</si>
  <si>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</si>
  <si>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</si>
  <si>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</si>
  <si>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</si>
  <si>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</si>
  <si>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</si>
  <si>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</si>
  <si>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</si>
  <si>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</si>
  <si>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</si>
  <si>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</si>
  <si>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</si>
  <si>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</si>
  <si>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</si>
  <si>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</si>
  <si>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</si>
  <si>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</si>
  <si>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</si>
  <si>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</si>
  <si>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</si>
  <si>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</si>
  <si>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</si>
  <si>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</si>
  <si>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</si>
  <si>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</si>
  <si>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</si>
  <si>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</si>
  <si>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</si>
  <si>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</si>
  <si>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</si>
  <si>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</si>
  <si>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</si>
  <si>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</si>
  <si>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</si>
  <si>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</si>
  <si>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</si>
  <si>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</si>
  <si>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</si>
  <si>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</si>
  <si>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</si>
  <si>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</si>
  <si>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</si>
  <si>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</si>
  <si>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</si>
  <si>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</si>
  <si>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</si>
  <si>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</si>
  <si>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</si>
  <si>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</si>
  <si>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</si>
  <si>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</si>
  <si>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</si>
  <si>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</si>
  <si>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</si>
  <si>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</si>
  <si>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</si>
  <si>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</si>
  <si>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</si>
  <si>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</si>
  <si>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</si>
  <si>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</si>
  <si>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</si>
  <si>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</si>
  <si>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</si>
  <si>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</si>
  <si>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</si>
  <si>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</si>
  <si>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</si>
  <si>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</si>
  <si>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</si>
  <si>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</si>
  <si>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</si>
  <si>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</si>
  <si>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</si>
  <si>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</si>
  <si>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</si>
  <si>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</si>
  <si>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</si>
  <si>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</si>
  <si>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</si>
  <si>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</si>
  <si>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</si>
  <si>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</si>
  <si>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</si>
  <si>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</si>
  <si>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</si>
  <si>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</si>
  <si>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</si>
  <si>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</si>
  <si>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</si>
  <si>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</si>
  <si>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</si>
  <si>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</si>
  <si>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</si>
  <si>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</si>
  <si>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</si>
  <si>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</si>
  <si>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</si>
  <si>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</si>
  <si>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</si>
  <si>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</si>
  <si>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</si>
  <si>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</si>
  <si>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</si>
  <si>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</si>
  <si>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</si>
  <si>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</si>
  <si>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</si>
  <si>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</si>
  <si>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</si>
  <si>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</si>
  <si>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</si>
  <si>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</si>
  <si>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</si>
  <si>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</si>
  <si>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</si>
  <si>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</si>
  <si>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</si>
  <si>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</si>
  <si>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</si>
  <si>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</si>
  <si>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</si>
  <si>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</si>
  <si>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</si>
  <si>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</si>
  <si>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</si>
  <si>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</si>
  <si>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</si>
  <si>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</si>
  <si>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</si>
  <si>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</si>
  <si>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</si>
  <si>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</si>
  <si>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</si>
  <si>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</si>
  <si>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</si>
  <si>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</si>
  <si>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</si>
  <si>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</si>
  <si>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</si>
  <si>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</si>
  <si>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</si>
  <si>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</si>
  <si>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</si>
  <si>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</si>
  <si>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</si>
  <si>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</si>
  <si>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</si>
  <si>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</si>
  <si>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</si>
  <si>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</si>
  <si>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</si>
  <si>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</si>
  <si>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</si>
  <si>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</si>
  <si>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</si>
  <si>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</si>
  <si>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</si>
  <si>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</si>
  <si>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</si>
  <si>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</si>
  <si>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</si>
  <si>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</si>
  <si>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</si>
  <si>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</si>
  <si>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</si>
  <si>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</si>
  <si>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</si>
  <si>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</si>
  <si>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</si>
  <si>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</si>
  <si>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</si>
  <si>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</si>
  <si>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</si>
  <si>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</si>
  <si>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</si>
  <si>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</si>
  <si>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</si>
  <si>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</si>
  <si>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</si>
  <si>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</si>
  <si>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</si>
  <si>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</si>
  <si>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</si>
  <si>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</si>
  <si>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</si>
  <si>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</si>
  <si>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</si>
  <si>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</si>
  <si>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</si>
  <si>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</si>
  <si>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</si>
  <si>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</si>
  <si>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</si>
  <si>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</si>
  <si>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</si>
  <si>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</si>
  <si>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</si>
  <si>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</si>
  <si>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</si>
  <si>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</si>
  <si>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</si>
  <si>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</si>
  <si>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</si>
  <si>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</si>
  <si>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</si>
  <si>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</si>
  <si>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</si>
  <si>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</si>
  <si>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</si>
  <si>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</si>
  <si>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</si>
  <si>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</si>
  <si>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</si>
  <si>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</si>
  <si>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</si>
  <si>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</si>
  <si>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</si>
  <si>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</si>
  <si>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</si>
  <si>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</si>
  <si>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</si>
  <si>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</si>
  <si>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</si>
  <si>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</si>
  <si>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</si>
  <si>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</si>
  <si>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</si>
  <si>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</si>
  <si>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</si>
  <si>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</si>
  <si>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</si>
  <si>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</si>
  <si>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</si>
  <si>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</si>
  <si>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</si>
  <si>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</si>
  <si>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</si>
  <si>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</si>
  <si>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</si>
  <si>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</si>
  <si>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</si>
  <si>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</si>
  <si>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</si>
  <si>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</si>
  <si>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</si>
  <si>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</si>
  <si>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</si>
  <si>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</si>
  <si>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</si>
  <si>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</si>
  <si>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</si>
  <si>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</si>
  <si>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</si>
  <si>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</si>
  <si>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</si>
  <si>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</si>
  <si>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</si>
  <si>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</si>
  <si>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</si>
  <si>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</si>
  <si>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</si>
  <si>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</si>
  <si>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</si>
  <si>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</si>
  <si>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</si>
  <si>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</si>
  <si>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</si>
  <si>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</si>
  <si>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</si>
  <si>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</si>
  <si>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</si>
  <si>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</si>
  <si>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</si>
  <si>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</si>
  <si>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</si>
  <si>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</si>
  <si>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</si>
  <si>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</si>
  <si>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</si>
  <si>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</si>
  <si>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</si>
  <si>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</si>
  <si>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</si>
  <si>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</si>
  <si>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</si>
  <si>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</si>
  <si>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</si>
  <si>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</si>
  <si>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</si>
  <si>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</si>
  <si>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</si>
  <si>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</si>
  <si>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</si>
  <si>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</si>
  <si>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</si>
  <si>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</si>
  <si>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</si>
  <si>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</si>
  <si>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</si>
  <si>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</si>
  <si>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</si>
  <si>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</si>
  <si>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</si>
  <si>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</si>
  <si>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</si>
  <si>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</si>
  <si>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</si>
  <si>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</si>
  <si>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</si>
  <si>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</si>
  <si>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</si>
  <si>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</si>
  <si>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</si>
  <si>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</si>
  <si>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</si>
  <si>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</si>
  <si>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</si>
  <si>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</si>
  <si>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</si>
  <si>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</si>
  <si>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</si>
  <si>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</si>
  <si>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</si>
  <si>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</si>
  <si>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</si>
  <si>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</si>
  <si>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</si>
  <si>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</si>
  <si>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</si>
  <si>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</si>
  <si>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</si>
  <si>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</si>
  <si>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</si>
  <si>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</si>
  <si>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</si>
  <si>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</si>
  <si>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</si>
  <si>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</si>
  <si>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</si>
  <si>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</si>
  <si>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</si>
  <si>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</si>
  <si>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</si>
  <si>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</si>
  <si>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</si>
  <si>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</si>
  <si>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</si>
  <si>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</si>
  <si>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</si>
  <si>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</si>
  <si>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</si>
  <si>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</si>
  <si>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</si>
  <si>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</si>
  <si>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</si>
  <si>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</si>
  <si>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</si>
  <si>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</si>
  <si>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</si>
  <si>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</si>
  <si>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</si>
  <si>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</si>
  <si>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</si>
  <si>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</si>
  <si>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</si>
  <si>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</si>
  <si>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</si>
  <si>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</si>
  <si>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</si>
  <si>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</si>
  <si>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</si>
  <si>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</si>
  <si>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</si>
  <si>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</si>
  <si>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</si>
  <si>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</si>
  <si>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</si>
  <si>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</si>
  <si>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</si>
  <si>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</si>
  <si>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</si>
  <si>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</si>
  <si>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</si>
  <si>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</si>
  <si>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</si>
  <si>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</si>
  <si>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</si>
  <si>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</si>
  <si>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</si>
  <si>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</si>
  <si>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</si>
  <si>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</si>
  <si>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</si>
  <si>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</si>
  <si>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</si>
  <si>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</si>
  <si>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</si>
  <si>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</si>
  <si>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</si>
  <si>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</si>
  <si>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</si>
  <si>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</si>
  <si>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</si>
  <si>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</si>
  <si>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</si>
  <si>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</si>
  <si>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</si>
  <si>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</si>
  <si>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</si>
  <si>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</si>
  <si>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</si>
  <si>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</si>
  <si>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</si>
  <si>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</si>
  <si>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</si>
  <si>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</si>
  <si>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</si>
  <si>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</si>
  <si>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</si>
  <si>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</si>
  <si>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</si>
  <si>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</si>
  <si>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</si>
  <si>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</si>
  <si>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</si>
  <si>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</si>
  <si>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</si>
  <si>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</si>
  <si>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</si>
  <si>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</si>
  <si>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</si>
  <si>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</si>
  <si>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</si>
  <si>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</si>
  <si>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</si>
  <si>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</si>
  <si>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</si>
  <si>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</si>
  <si>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</si>
  <si>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</si>
  <si>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</si>
  <si>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</si>
  <si>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</si>
  <si>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</si>
  <si>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</si>
  <si>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</si>
  <si>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</si>
  <si>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</si>
  <si>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</si>
  <si>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</si>
  <si>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</si>
  <si>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</si>
  <si>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</si>
  <si>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</si>
  <si>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</si>
  <si>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</si>
  <si>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</si>
  <si>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</si>
  <si>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</si>
  <si>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</si>
  <si>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</si>
  <si>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</si>
  <si>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</si>
  <si>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</si>
  <si>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</si>
  <si>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</si>
  <si>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</si>
  <si>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</si>
  <si>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</si>
  <si>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</si>
  <si>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</si>
  <si>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</si>
  <si>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</si>
  <si>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</si>
  <si>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</si>
  <si>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</si>
  <si>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</si>
  <si>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</si>
  <si>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</si>
  <si>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</si>
  <si>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</si>
  <si>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</si>
  <si>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</si>
  <si>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</si>
  <si>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</si>
  <si>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</si>
  <si>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</si>
  <si>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</si>
  <si>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</si>
  <si>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</si>
  <si>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</si>
  <si>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</si>
  <si>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</si>
  <si>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</si>
  <si>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</si>
  <si>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</si>
  <si>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</si>
  <si>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</si>
  <si>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</si>
  <si>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</si>
  <si>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</si>
  <si>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</si>
  <si>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</si>
  <si>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</si>
  <si>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</si>
  <si>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</si>
  <si>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</si>
  <si>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</si>
  <si>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</si>
  <si>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</si>
  <si>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</si>
  <si>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</si>
  <si>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</si>
  <si>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</si>
  <si>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</si>
  <si>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</si>
  <si>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</si>
  <si>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</si>
  <si>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</si>
  <si>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</si>
  <si>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</si>
  <si>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</si>
  <si>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</si>
  <si>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</si>
  <si>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</si>
  <si>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</si>
  <si>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</si>
  <si>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</si>
  <si>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</si>
  <si>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</si>
  <si>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</si>
  <si>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</si>
  <si>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</si>
  <si>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</si>
  <si>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</si>
  <si>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</si>
  <si>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</si>
  <si>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</si>
  <si>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</si>
  <si>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</si>
  <si>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</si>
  <si>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</si>
  <si>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</si>
  <si>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</si>
  <si>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</si>
  <si>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</si>
  <si>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</si>
  <si>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</si>
  <si>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</si>
  <si>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</si>
  <si>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</si>
  <si>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</si>
  <si>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</si>
  <si>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</si>
  <si>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</si>
  <si>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</si>
  <si>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</si>
  <si>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</si>
  <si>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</si>
  <si>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</si>
  <si>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</si>
  <si>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</si>
  <si>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</si>
  <si>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</si>
  <si>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</si>
  <si>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</si>
  <si>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</si>
  <si>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</si>
  <si>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</si>
  <si>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</si>
  <si>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</si>
  <si>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</si>
  <si>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</si>
  <si>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</si>
  <si>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</si>
  <si>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</si>
  <si>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</si>
  <si>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</si>
  <si>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</si>
  <si>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</si>
  <si>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</si>
  <si>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</si>
  <si>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</si>
  <si>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</si>
  <si>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</si>
  <si>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</si>
  <si>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</si>
  <si>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</si>
  <si>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</si>
  <si>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</si>
  <si>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</si>
  <si>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</si>
  <si>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</si>
  <si>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</si>
  <si>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</si>
  <si>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</si>
  <si>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</si>
  <si>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</si>
  <si>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</si>
  <si>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</si>
  <si>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</si>
  <si>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</si>
  <si>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</si>
  <si>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</si>
  <si>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</si>
  <si>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</si>
  <si>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</si>
  <si>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</si>
  <si>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</si>
  <si>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</si>
  <si>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</si>
  <si>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</si>
  <si>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</si>
  <si>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</si>
  <si>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</si>
  <si>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</si>
  <si>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</si>
  <si>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</si>
  <si>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</si>
  <si>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</si>
  <si>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</si>
  <si>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</si>
  <si>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</si>
  <si>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</si>
  <si>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</si>
  <si>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</si>
  <si>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</si>
  <si>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</si>
  <si>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</si>
  <si>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</si>
  <si>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</si>
  <si>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</si>
  <si>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</si>
  <si>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</si>
  <si>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</si>
  <si>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</si>
  <si>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</si>
  <si>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</si>
  <si>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</si>
  <si>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</si>
  <si>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</si>
  <si>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</si>
  <si>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</si>
  <si>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</si>
  <si>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</si>
  <si>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</si>
  <si>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</si>
  <si>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</si>
  <si>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</si>
  <si>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</si>
  <si>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</si>
  <si>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</si>
  <si>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</si>
  <si>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</si>
  <si>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</si>
  <si>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</si>
  <si>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</si>
  <si>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</si>
  <si>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</si>
  <si>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</si>
  <si>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</si>
  <si>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</si>
  <si>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</si>
  <si>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</si>
  <si>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</si>
  <si>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</si>
  <si>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</si>
  <si>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</si>
  <si>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</si>
  <si>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</si>
  <si>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</si>
  <si>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</si>
  <si>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</si>
  <si>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</si>
  <si>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</si>
  <si>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</si>
  <si>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</si>
  <si>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</si>
  <si>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</si>
  <si>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</si>
  <si>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</si>
  <si>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</si>
  <si>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</si>
  <si>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</si>
  <si>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</si>
  <si>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</si>
  <si>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</si>
  <si>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</si>
  <si>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</si>
  <si>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</si>
  <si>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</si>
  <si>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</si>
  <si>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</si>
  <si>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</si>
  <si>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</si>
  <si>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</si>
  <si>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</si>
  <si>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</si>
  <si>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</si>
  <si>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</si>
  <si>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</si>
  <si>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</si>
  <si>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</si>
  <si>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</si>
  <si>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</si>
  <si>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</si>
  <si>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</si>
  <si>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</si>
  <si>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</si>
  <si>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</si>
  <si>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</si>
  <si>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</si>
  <si>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</si>
  <si>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</si>
  <si>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</si>
  <si>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</si>
  <si>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</si>
  <si>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</si>
  <si>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</si>
  <si>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</si>
  <si>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</si>
  <si>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</si>
  <si>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</si>
  <si>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</si>
  <si>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</si>
  <si>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</si>
  <si>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</si>
  <si>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</si>
  <si>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</si>
  <si>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</si>
  <si>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</si>
  <si>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</si>
  <si>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</si>
  <si>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</si>
  <si>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</si>
  <si>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</si>
  <si>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</si>
  <si>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</si>
  <si>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</si>
  <si>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</si>
  <si>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</si>
  <si>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</si>
  <si>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</si>
  <si>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</si>
  <si>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</si>
  <si>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</si>
  <si>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</si>
  <si>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</si>
  <si>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</si>
  <si>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</si>
  <si>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</si>
  <si>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</si>
  <si>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</si>
  <si>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</si>
  <si>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</si>
  <si>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</si>
  <si>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</si>
  <si>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</si>
  <si>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</si>
  <si>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</si>
  <si>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</si>
  <si>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</si>
  <si>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</si>
  <si>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</si>
  <si>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</si>
  <si>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</si>
  <si>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</si>
  <si>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</si>
  <si>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</si>
  <si>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</si>
  <si>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</si>
  <si>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</si>
  <si>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</si>
  <si>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</si>
  <si>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</si>
  <si>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</si>
  <si>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</si>
  <si>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</si>
  <si>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</si>
  <si>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</si>
  <si>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</si>
  <si>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</si>
  <si>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</si>
  <si>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</si>
  <si>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</si>
  <si>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</si>
  <si>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</si>
  <si>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</si>
  <si>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</si>
  <si>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</si>
  <si>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</si>
  <si>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</si>
  <si>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</si>
  <si>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</si>
  <si>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</si>
  <si>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</si>
  <si>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</si>
  <si>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</si>
  <si>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</si>
  <si>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</si>
  <si>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</si>
  <si>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</si>
  <si>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</si>
  <si>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</si>
  <si>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</si>
  <si>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</si>
  <si>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</si>
  <si>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</si>
  <si>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</si>
  <si>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</si>
  <si>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</si>
  <si>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</si>
  <si>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</si>
  <si>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</si>
  <si>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</si>
  <si>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</si>
  <si>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</si>
  <si>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</si>
  <si>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</si>
  <si>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</si>
  <si>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</si>
  <si>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</si>
  <si>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</si>
  <si>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</si>
  <si>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</si>
  <si>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</si>
  <si>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</si>
  <si>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</si>
  <si>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</si>
  <si>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</si>
  <si>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</si>
  <si>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</si>
  <si>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</si>
  <si>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</si>
  <si>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</si>
  <si>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</si>
  <si>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</si>
  <si>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</si>
  <si>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</si>
  <si>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</si>
  <si>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</si>
  <si>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</si>
  <si>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</si>
  <si>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</si>
  <si>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</si>
  <si>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</si>
  <si>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</si>
  <si>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</si>
  <si>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</si>
  <si>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</si>
  <si>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</si>
  <si>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</si>
  <si>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</si>
  <si>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</si>
  <si>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</si>
  <si>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</si>
  <si>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</si>
  <si>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</si>
  <si>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</si>
  <si>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</si>
  <si>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</si>
  <si>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</si>
  <si>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</si>
  <si>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</si>
  <si>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</si>
  <si>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</si>
  <si>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</si>
  <si>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</si>
  <si>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</si>
  <si>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</si>
  <si>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</si>
  <si>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</si>
  <si>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</si>
  <si>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</si>
  <si>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</si>
  <si>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</si>
  <si>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</si>
  <si>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</si>
  <si>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</si>
  <si>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</si>
  <si>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</si>
  <si>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</si>
  <si>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</si>
  <si>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</si>
  <si>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</si>
  <si>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</si>
  <si>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</si>
  <si>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</si>
  <si>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</si>
  <si>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</si>
  <si>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</si>
  <si>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</si>
  <si>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</si>
  <si>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</si>
  <si>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</si>
  <si>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</si>
  <si>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</si>
  <si>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</si>
  <si>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</si>
  <si>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</si>
  <si>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</si>
  <si>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</si>
  <si>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</si>
  <si>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</si>
  <si>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</si>
  <si>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</si>
  <si>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</si>
  <si>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</si>
  <si>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</si>
  <si>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</si>
  <si>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</si>
  <si>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</si>
  <si>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</si>
  <si>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</si>
  <si>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</si>
  <si>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</si>
  <si>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</si>
  <si>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</si>
  <si>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</si>
  <si>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</si>
  <si>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</si>
  <si>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</si>
  <si>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</si>
  <si>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</si>
  <si>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</si>
  <si>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</si>
  <si>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</si>
  <si>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</si>
  <si>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</si>
  <si>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</si>
  <si>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</si>
  <si>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</si>
  <si>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</si>
  <si>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</si>
  <si>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</si>
  <si>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</si>
  <si>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</si>
  <si>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</si>
  <si>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</si>
  <si>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</si>
  <si>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</si>
  <si>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</si>
  <si>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</si>
  <si>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</si>
  <si>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</si>
  <si>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</si>
  <si>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</si>
  <si>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</si>
  <si>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</si>
  <si>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</si>
  <si>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</si>
  <si>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</si>
  <si>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</si>
  <si>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</si>
  <si>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</si>
  <si>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</si>
  <si>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</si>
  <si>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</si>
  <si>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</si>
  <si>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</si>
  <si>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</si>
  <si>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</si>
  <si>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</si>
  <si>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</si>
  <si>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</si>
  <si>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</si>
  <si>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</si>
  <si>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</si>
  <si>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</si>
  <si>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</si>
  <si>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</si>
  <si>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</si>
  <si>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</si>
  <si>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</si>
  <si>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</si>
  <si>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</si>
  <si>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</si>
  <si>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</si>
  <si>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</si>
  <si>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</si>
  <si>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</si>
  <si>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</si>
  <si>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</si>
  <si>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</si>
  <si>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</si>
  <si>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</si>
  <si>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</si>
  <si>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</si>
  <si>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</si>
  <si>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</si>
  <si>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</si>
  <si>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</si>
  <si>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</si>
  <si>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</si>
  <si>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</si>
  <si>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</si>
  <si>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</si>
  <si>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</si>
  <si>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</si>
  <si>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</si>
  <si>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</si>
  <si>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</si>
  <si>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</si>
  <si>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</si>
  <si>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</si>
  <si>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</si>
  <si>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</si>
  <si>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</si>
  <si>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</si>
  <si>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</si>
  <si>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</si>
  <si>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</si>
  <si>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</si>
  <si>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</si>
  <si>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</si>
  <si>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</si>
  <si>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</si>
  <si>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</si>
  <si>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</si>
  <si>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</si>
  <si>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</si>
  <si>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</si>
  <si>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</si>
  <si>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</si>
  <si>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</si>
  <si>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</si>
  <si>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</si>
  <si>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</si>
  <si>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</si>
  <si>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</si>
  <si>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</si>
  <si>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</si>
  <si>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</si>
  <si>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</si>
  <si>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</si>
  <si>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</si>
  <si>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</si>
  <si>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</si>
  <si>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</si>
  <si>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</si>
  <si>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</si>
  <si>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</si>
  <si>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</si>
  <si>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</si>
  <si>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</si>
  <si>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</si>
  <si>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</si>
  <si>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</si>
  <si>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</si>
  <si>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</si>
  <si>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</si>
  <si>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</si>
  <si>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</si>
  <si>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</si>
  <si>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</si>
  <si>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</si>
  <si>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</si>
  <si>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</si>
  <si>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</si>
  <si>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</si>
  <si>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</si>
  <si>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</si>
  <si>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</si>
  <si>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</si>
  <si>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</si>
  <si>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</si>
  <si>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</si>
  <si>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</si>
  <si>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</si>
  <si>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</si>
  <si>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</si>
  <si>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</si>
  <si>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</si>
  <si>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</si>
  <si>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</si>
  <si>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</si>
  <si>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</si>
  <si>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</si>
  <si>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</si>
  <si>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</si>
  <si>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</si>
  <si>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</si>
  <si>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</si>
  <si>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</si>
  <si>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</si>
  <si>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</si>
  <si>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</si>
  <si>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</si>
  <si>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</si>
  <si>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</si>
  <si>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</si>
  <si>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</si>
  <si>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</si>
  <si>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</si>
  <si>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</si>
  <si>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</si>
  <si>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</si>
  <si>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</si>
  <si>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</si>
  <si>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</si>
  <si>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</si>
  <si>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</si>
  <si>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</si>
  <si>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</si>
  <si>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</si>
  <si>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</si>
  <si>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</si>
  <si>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</si>
  <si>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</si>
  <si>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</si>
  <si>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</si>
  <si>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</si>
  <si>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</si>
  <si>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</si>
  <si>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</si>
  <si>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</si>
  <si>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</si>
  <si>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</si>
  <si>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</si>
  <si>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</si>
  <si>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</si>
  <si>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</si>
  <si>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</si>
  <si>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</si>
  <si>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</si>
  <si>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</si>
  <si>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</si>
  <si>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</si>
  <si>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</si>
  <si>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</si>
  <si>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</si>
  <si>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</si>
  <si>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</si>
  <si>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</si>
  <si>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</si>
  <si>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</si>
  <si>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</si>
  <si>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</si>
  <si>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</si>
  <si>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</si>
  <si>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</si>
  <si>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</si>
  <si>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</si>
  <si>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</si>
  <si>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</si>
  <si>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</si>
  <si>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</si>
  <si>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</si>
  <si>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</si>
  <si>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</si>
  <si>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</si>
  <si>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</si>
  <si>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</si>
  <si>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</si>
  <si>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</si>
  <si>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</si>
  <si>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</si>
  <si>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</si>
  <si>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</si>
  <si>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</si>
  <si>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</si>
  <si>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</si>
  <si>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</si>
  <si>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</si>
  <si>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</si>
  <si>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</si>
  <si>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</si>
  <si>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</si>
  <si>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</si>
  <si>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</si>
  <si>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</si>
  <si>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</si>
  <si>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</si>
  <si>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</si>
  <si>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</si>
  <si>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</si>
  <si>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</si>
  <si>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</si>
  <si>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</si>
  <si>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</si>
  <si>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</si>
  <si>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</si>
  <si>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</si>
  <si>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</si>
  <si>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</si>
  <si>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</si>
  <si>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</si>
  <si>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</si>
  <si>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</si>
  <si>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</si>
  <si>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</si>
  <si>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</si>
  <si>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</si>
  <si>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</si>
  <si>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</si>
  <si>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</si>
  <si>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</si>
  <si>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</si>
  <si>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</si>
  <si>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</si>
  <si>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</si>
  <si>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</si>
  <si>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</si>
  <si>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</si>
  <si>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</si>
  <si>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</si>
  <si>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</si>
  <si>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</si>
  <si>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</si>
  <si>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</si>
  <si>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</si>
  <si>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</si>
  <si>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</si>
  <si>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</si>
  <si>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</si>
  <si>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</si>
  <si>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</si>
  <si>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</si>
  <si>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</si>
  <si>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</si>
  <si>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</si>
  <si>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</si>
  <si>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</si>
  <si>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</si>
  <si>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</si>
  <si>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</si>
  <si>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</si>
  <si>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</si>
  <si>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</si>
  <si>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</si>
  <si>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</si>
  <si>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</si>
  <si>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</si>
  <si>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</si>
  <si>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</si>
  <si>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</si>
  <si>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</si>
  <si>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</si>
  <si>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</si>
  <si>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</si>
  <si>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</si>
  <si>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</si>
  <si>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</si>
  <si>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</si>
  <si>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</si>
  <si>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</si>
  <si>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</si>
  <si>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</si>
  <si>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</si>
  <si>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</si>
  <si>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</si>
  <si>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</si>
  <si>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</si>
  <si>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</si>
  <si>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</si>
  <si>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</si>
  <si>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</si>
  <si>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</si>
  <si>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</si>
  <si>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</si>
  <si>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</si>
  <si>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</si>
  <si>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</si>
  <si>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</si>
  <si>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</si>
  <si>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</si>
  <si>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</si>
  <si>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</si>
  <si>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</si>
  <si>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</si>
  <si>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</si>
  <si>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</si>
  <si>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</si>
  <si>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</si>
  <si>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</si>
  <si>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</si>
  <si>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</si>
  <si>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</si>
  <si>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</si>
  <si>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</si>
  <si>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</si>
  <si>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</si>
  <si>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</si>
  <si>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</si>
  <si>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</si>
  <si>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</si>
  <si>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</si>
  <si>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</si>
  <si>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</si>
  <si>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</si>
  <si>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</si>
  <si>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</si>
  <si>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</si>
  <si>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</si>
  <si>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</si>
  <si>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</si>
  <si>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</si>
  <si>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</si>
  <si>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</si>
  <si>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</si>
  <si>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</si>
  <si>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</si>
  <si>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</si>
  <si>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</si>
  <si>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</si>
  <si>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</si>
  <si>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</si>
  <si>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</si>
  <si>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</si>
  <si>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</si>
  <si>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</si>
  <si>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</si>
  <si>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</si>
  <si>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</si>
  <si>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</si>
  <si>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</si>
  <si>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</si>
  <si>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</si>
  <si>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</si>
  <si>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</si>
  <si>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</si>
  <si>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</si>
  <si>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</si>
  <si>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</si>
  <si>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</si>
  <si>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</si>
  <si>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</si>
  <si>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</si>
  <si>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</si>
  <si>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</si>
  <si>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</si>
  <si>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</si>
  <si>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</si>
  <si>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</si>
  <si>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</si>
  <si>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</si>
  <si>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</si>
  <si>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</si>
  <si>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</si>
  <si>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</si>
  <si>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</si>
  <si>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</si>
  <si>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</si>
  <si>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</si>
  <si>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</si>
  <si>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</si>
  <si>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</si>
  <si>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</si>
  <si>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</si>
  <si>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</si>
  <si>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</si>
  <si>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</si>
  <si>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</si>
  <si>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</si>
  <si>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</si>
  <si>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</si>
  <si>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</si>
  <si>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</si>
  <si>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</si>
  <si>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</si>
  <si>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</si>
  <si>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</si>
  <si>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</si>
  <si>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</si>
  <si>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</si>
  <si>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</si>
  <si>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</si>
  <si>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</si>
  <si>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</si>
  <si>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</si>
  <si>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</si>
  <si>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</si>
  <si>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</si>
  <si>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</si>
  <si>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</si>
  <si>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</si>
  <si>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</si>
  <si>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</si>
  <si>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</si>
  <si>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</si>
  <si>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</si>
  <si>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</si>
  <si>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</si>
  <si>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</si>
  <si>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</si>
  <si>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</si>
  <si>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</si>
  <si>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</si>
  <si>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</si>
  <si>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</si>
  <si>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</si>
  <si>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</si>
  <si>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</si>
  <si>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</si>
  <si>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</si>
  <si>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</si>
  <si>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</si>
  <si>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</si>
  <si>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</si>
  <si>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</si>
  <si>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</si>
  <si>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</si>
  <si>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</si>
  <si>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</si>
  <si>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</si>
  <si>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</si>
  <si>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</si>
  <si>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</si>
  <si>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</si>
  <si>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</si>
  <si>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</si>
  <si>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</si>
  <si>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</si>
  <si>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</si>
  <si>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</si>
  <si>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</si>
  <si>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</si>
  <si>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</si>
  <si>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</si>
  <si>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</si>
  <si>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</si>
  <si>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</si>
  <si>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</si>
  <si>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</si>
  <si>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</si>
  <si>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</si>
  <si>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</si>
  <si>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</si>
  <si>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</si>
  <si>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</si>
  <si>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</si>
  <si>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</si>
  <si>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</si>
  <si>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</si>
  <si>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</si>
  <si>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</si>
  <si>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</si>
  <si>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</si>
  <si>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</si>
  <si>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</si>
  <si>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</si>
  <si>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</si>
  <si>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</si>
  <si>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</si>
  <si>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</si>
  <si>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</si>
  <si>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</si>
  <si>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</si>
  <si>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</si>
  <si>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</si>
  <si>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</si>
  <si>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</si>
  <si>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</si>
  <si>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</si>
  <si>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</si>
  <si>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</si>
  <si>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</si>
  <si>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</si>
  <si>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</si>
  <si>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</si>
  <si>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</si>
  <si>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</si>
  <si>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</si>
  <si>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</si>
  <si>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</si>
  <si>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</si>
  <si>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</si>
  <si>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</si>
  <si>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</si>
  <si>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</si>
  <si>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</si>
  <si>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</si>
  <si>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</si>
  <si>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</si>
  <si>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</si>
  <si>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</si>
  <si>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</si>
  <si>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</si>
  <si>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</si>
  <si>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</si>
  <si>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</si>
  <si>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</si>
  <si>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</si>
  <si>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</si>
  <si>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</si>
  <si>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</si>
  <si>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</si>
  <si>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</si>
  <si>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</si>
  <si>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</si>
  <si>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</si>
  <si>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</si>
  <si>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</si>
  <si>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</si>
  <si>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</si>
  <si>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</si>
  <si>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</si>
  <si>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</si>
  <si>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</si>
  <si>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</si>
  <si>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</si>
  <si>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</si>
  <si>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</si>
  <si>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</si>
  <si>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</si>
  <si>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</si>
  <si>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</si>
  <si>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</si>
  <si>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</si>
  <si>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</si>
  <si>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</si>
  <si>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</si>
  <si>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</si>
  <si>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</si>
  <si>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</si>
  <si>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</si>
  <si>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</si>
  <si>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</si>
  <si>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</si>
  <si>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</si>
  <si>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</si>
  <si>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</si>
  <si>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</si>
  <si>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</si>
  <si>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</si>
  <si>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</si>
  <si>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</si>
  <si>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</si>
  <si>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</si>
  <si>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</si>
  <si>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</si>
  <si>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</si>
  <si>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</si>
  <si>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</si>
  <si>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</si>
  <si>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</si>
  <si>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</si>
  <si>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</si>
  <si>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</si>
  <si>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</si>
  <si>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</si>
  <si>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</si>
  <si>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</si>
  <si>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</si>
  <si>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</si>
  <si>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</si>
  <si>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</si>
  <si>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</si>
  <si>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</si>
  <si>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</si>
  <si>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</si>
  <si>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</si>
  <si>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</si>
  <si>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</si>
  <si>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</si>
  <si>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</si>
  <si>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</si>
  <si>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</si>
  <si>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</si>
  <si>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</si>
  <si>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</si>
  <si>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</si>
  <si>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</si>
  <si>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</si>
  <si>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</si>
  <si>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</si>
  <si>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</si>
  <si>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</si>
  <si>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</si>
  <si>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</si>
  <si>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</si>
  <si>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</si>
  <si>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</si>
  <si>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</si>
  <si>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</si>
  <si>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</si>
  <si>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</si>
  <si>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</si>
  <si>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</si>
  <si>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</si>
  <si>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</si>
  <si>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</si>
  <si>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</si>
  <si>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</si>
  <si>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</si>
  <si>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</si>
  <si>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</si>
  <si>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</si>
  <si>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</si>
  <si>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</si>
  <si>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</si>
  <si>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</si>
  <si>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</si>
  <si>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</si>
  <si>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</si>
  <si>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</si>
  <si>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</si>
  <si>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</si>
  <si>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</si>
  <si>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</si>
  <si>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</si>
  <si>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</si>
  <si>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</si>
  <si>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</si>
  <si>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</si>
  <si>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</si>
  <si>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</si>
  <si>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</si>
  <si>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</si>
  <si>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</si>
  <si>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</si>
  <si>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</si>
  <si>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</si>
  <si>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</si>
  <si>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</si>
  <si>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</si>
  <si>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</si>
  <si>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</si>
  <si>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</si>
  <si>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</si>
  <si>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</si>
  <si>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</si>
  <si>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</si>
  <si>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</si>
  <si>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</si>
  <si>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</si>
  <si>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</si>
  <si>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</si>
  <si>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</si>
  <si>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</si>
  <si>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</si>
  <si>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</si>
  <si>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</si>
  <si>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</si>
  <si>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</si>
  <si>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</si>
  <si>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</si>
  <si>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</si>
  <si>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</si>
  <si>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</si>
  <si>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</si>
  <si>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</si>
  <si>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</si>
  <si>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</si>
  <si>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</si>
  <si>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</si>
  <si>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</si>
  <si>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</si>
  <si>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</si>
  <si>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</si>
  <si>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</si>
  <si>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</si>
  <si>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</si>
  <si>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</si>
  <si>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</si>
  <si>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</si>
  <si>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</si>
  <si>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</si>
  <si>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</si>
  <si>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</si>
  <si>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</si>
  <si>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</si>
  <si>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</si>
  <si>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</si>
  <si>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</si>
  <si>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</si>
  <si>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</si>
  <si>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</si>
  <si>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</si>
  <si>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</si>
  <si>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</si>
  <si>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</si>
  <si>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</si>
  <si>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</si>
  <si>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</si>
  <si>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</si>
  <si>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</si>
  <si>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</si>
  <si>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</si>
  <si>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</si>
  <si>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</si>
  <si>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</si>
  <si>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</si>
  <si>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</si>
  <si>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</si>
  <si>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</si>
  <si>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</si>
  <si>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</si>
  <si>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</si>
  <si>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</si>
  <si>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</si>
  <si>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</si>
  <si>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</si>
  <si>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</si>
  <si>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</si>
  <si>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</si>
  <si>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</si>
  <si>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</si>
  <si>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</si>
  <si>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</si>
  <si>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</si>
  <si>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</si>
  <si>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</si>
  <si>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</si>
  <si>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</si>
  <si>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</si>
  <si>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</si>
  <si>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</si>
  <si>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</si>
  <si>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</si>
  <si>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</si>
  <si>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</si>
  <si>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</si>
  <si>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</si>
  <si>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</si>
  <si>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</si>
  <si>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</si>
  <si>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</si>
  <si>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</si>
  <si>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</si>
  <si>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</si>
  <si>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</si>
  <si>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</si>
  <si>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</si>
  <si>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</si>
  <si>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</si>
  <si>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</si>
  <si>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</si>
  <si>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</si>
  <si>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</si>
  <si>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</si>
  <si>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</si>
  <si>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</si>
  <si>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</si>
  <si>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</si>
  <si>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</si>
  <si>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</si>
  <si>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</si>
  <si>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</si>
  <si>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</si>
  <si>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</si>
  <si>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</si>
  <si>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</si>
  <si>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</si>
  <si>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</si>
  <si>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</si>
  <si>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</si>
  <si>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</si>
  <si>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</si>
  <si>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</si>
  <si>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</si>
  <si>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</si>
  <si>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</si>
  <si>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</si>
  <si>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</si>
  <si>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</si>
  <si>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</si>
  <si>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</si>
  <si>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</si>
  <si>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</si>
  <si>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</si>
  <si>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</si>
  <si>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</si>
  <si>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</si>
  <si>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</si>
  <si>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</si>
  <si>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</si>
  <si>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</si>
  <si>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</si>
  <si>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</si>
  <si>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</si>
  <si>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</si>
  <si>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</si>
  <si>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</si>
  <si>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</si>
  <si>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</si>
  <si>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</si>
  <si>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</si>
  <si>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</si>
  <si>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</si>
  <si>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</si>
  <si>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</si>
  <si>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</si>
  <si>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</si>
  <si>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</si>
  <si>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</si>
  <si>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</si>
  <si>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</si>
  <si>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</si>
  <si>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</si>
  <si>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</si>
  <si>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</si>
  <si>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</si>
  <si>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</si>
  <si>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</si>
  <si>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</si>
  <si>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</si>
  <si>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</si>
  <si>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</si>
  <si>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</si>
  <si>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</si>
  <si>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</si>
  <si>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</si>
  <si>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</si>
  <si>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</si>
  <si>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</si>
  <si>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</si>
  <si>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</si>
  <si>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</si>
  <si>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</si>
  <si>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</si>
  <si>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</si>
  <si>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</si>
  <si>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</si>
  <si>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</si>
  <si>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</si>
  <si>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</si>
  <si>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</si>
  <si>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</si>
  <si>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</si>
  <si>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</si>
  <si>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</si>
  <si>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</si>
  <si>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</si>
  <si>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</si>
  <si>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</si>
  <si>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</si>
  <si>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</si>
  <si>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</si>
  <si>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</si>
  <si>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</si>
  <si>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</si>
  <si>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</si>
  <si>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</si>
  <si>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</si>
  <si>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</si>
  <si>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</si>
  <si>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</si>
  <si>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</si>
  <si>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</si>
  <si>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</si>
  <si>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</si>
  <si>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</si>
  <si>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</si>
  <si>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</si>
  <si>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</si>
  <si>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</si>
  <si>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</si>
  <si>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</si>
  <si>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</si>
  <si>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</si>
  <si>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</si>
  <si>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</si>
  <si>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</si>
  <si>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</si>
  <si>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</si>
  <si>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</si>
  <si>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</si>
  <si>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</si>
  <si>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</si>
  <si>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</si>
  <si>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</si>
  <si>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</si>
  <si>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</si>
  <si>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</si>
  <si>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</si>
  <si>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</si>
  <si>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</si>
  <si>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</si>
  <si>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</si>
  <si>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</si>
  <si>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</si>
  <si>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</si>
  <si>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</si>
  <si>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</si>
  <si>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</si>
  <si>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</si>
  <si>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</si>
  <si>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</si>
  <si>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</si>
  <si>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</si>
  <si>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</si>
  <si>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</si>
  <si>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</si>
  <si>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</si>
  <si>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</si>
  <si>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</si>
  <si>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</si>
  <si>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</si>
  <si>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</si>
  <si>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</si>
  <si>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</si>
  <si>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</si>
  <si>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</si>
  <si>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</si>
  <si>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</si>
  <si>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</si>
  <si>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</si>
  <si>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</si>
  <si>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</si>
  <si>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</si>
  <si>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</si>
  <si>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</si>
  <si>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</si>
  <si>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</si>
  <si>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</si>
  <si>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</si>
  <si>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</si>
  <si>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</si>
  <si>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</si>
  <si>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</si>
  <si>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</si>
  <si>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</si>
  <si>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</si>
  <si>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</si>
  <si>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</si>
  <si>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</si>
  <si>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</si>
  <si>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</si>
  <si>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</si>
  <si>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</si>
  <si>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</si>
  <si>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</si>
  <si>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</si>
  <si>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</si>
  <si>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</si>
  <si>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</si>
  <si>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</si>
  <si>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</si>
  <si>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</si>
  <si>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</si>
  <si>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</si>
  <si>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</si>
  <si>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</si>
  <si>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</si>
  <si>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</si>
  <si>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</si>
  <si>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</si>
  <si>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</si>
  <si>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</si>
  <si>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</si>
  <si>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</si>
  <si>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</si>
  <si>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</si>
  <si>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</si>
  <si>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</si>
  <si>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</si>
  <si>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</si>
  <si>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</si>
  <si>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</si>
  <si>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</si>
  <si>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</si>
  <si>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</si>
  <si>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</si>
  <si>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</si>
  <si>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</si>
  <si>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</si>
  <si>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</si>
  <si>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</si>
  <si>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</si>
  <si>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</si>
  <si>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</si>
  <si>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</si>
  <si>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</si>
  <si>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</si>
  <si>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</si>
  <si>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</si>
  <si>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</si>
  <si>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</si>
  <si>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</si>
  <si>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</si>
  <si>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</si>
  <si>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</si>
  <si>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</si>
  <si>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</si>
  <si>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</si>
  <si>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</si>
  <si>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</si>
  <si>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</si>
  <si>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</si>
  <si>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</si>
  <si>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</si>
  <si>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</si>
  <si>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</si>
  <si>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</si>
  <si>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</si>
  <si>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</si>
  <si>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</si>
  <si>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</si>
  <si>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</si>
  <si>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</si>
  <si>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</si>
  <si>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</si>
  <si>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</si>
  <si>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</si>
  <si>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</si>
  <si>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</si>
  <si>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</si>
  <si>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</si>
  <si>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</si>
  <si>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</si>
  <si>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</si>
  <si>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</si>
  <si>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</si>
  <si>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</si>
  <si>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</si>
  <si>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</si>
  <si>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</si>
  <si>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</si>
  <si>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</si>
  <si>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</si>
  <si>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</si>
  <si>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</si>
  <si>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</si>
  <si>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</si>
  <si>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</si>
  <si>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</si>
  <si>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</si>
  <si>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</si>
  <si>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</si>
  <si>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</si>
  <si>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</si>
  <si>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</si>
  <si>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</si>
  <si>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</si>
  <si>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</si>
  <si>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</si>
  <si>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</si>
  <si>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</si>
  <si>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</si>
  <si>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</si>
  <si>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</si>
  <si>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</si>
  <si>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</si>
  <si>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</si>
  <si>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</si>
  <si>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</si>
  <si>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</si>
  <si>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</si>
  <si>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</si>
  <si>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</si>
  <si>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</si>
  <si>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</si>
  <si>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</si>
  <si>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</si>
  <si>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</si>
  <si>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</si>
  <si>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</si>
  <si>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</si>
  <si>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</si>
  <si>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</si>
  <si>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</si>
  <si>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</si>
  <si>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</si>
  <si>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</si>
  <si>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</si>
  <si>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</si>
  <si>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</si>
  <si>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</si>
  <si>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</si>
  <si>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</si>
  <si>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</si>
  <si>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</si>
  <si>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</si>
  <si>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</si>
  <si>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</si>
  <si>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</si>
  <si>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</si>
  <si>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</si>
  <si>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</si>
  <si>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</si>
  <si>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</si>
  <si>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</si>
  <si>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</si>
  <si>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</si>
  <si>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</si>
  <si>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</si>
  <si>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</si>
  <si>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</si>
  <si>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</si>
  <si>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</si>
  <si>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</si>
  <si>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</si>
  <si>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</si>
  <si>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</si>
  <si>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</si>
  <si>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</si>
  <si>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</si>
  <si>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</si>
  <si>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</si>
  <si>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</si>
  <si>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</si>
  <si>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</si>
  <si>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</si>
  <si>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</si>
  <si>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</si>
  <si>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</si>
  <si>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</si>
  <si>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</si>
  <si>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</si>
  <si>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</si>
  <si>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</si>
  <si>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</si>
  <si>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</si>
  <si>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</si>
  <si>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</si>
  <si>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</si>
  <si>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</si>
  <si>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</si>
  <si>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</si>
  <si>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</si>
  <si>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</si>
  <si>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</si>
  <si>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</si>
  <si>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</si>
  <si>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</si>
  <si>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</si>
  <si>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</si>
  <si>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</si>
  <si>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</si>
  <si>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</si>
  <si>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</si>
  <si>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</si>
  <si>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</si>
  <si>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</si>
  <si>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</si>
  <si>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</si>
  <si>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</si>
  <si>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</si>
  <si>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</si>
  <si>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</si>
  <si>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</si>
  <si>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</si>
  <si>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</si>
  <si>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</si>
  <si>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</si>
  <si>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</si>
  <si>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</si>
  <si>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</si>
  <si>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</si>
  <si>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</si>
  <si>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</si>
  <si>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</si>
  <si>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</si>
  <si>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</si>
  <si>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</si>
  <si>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</si>
  <si>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</si>
  <si>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</si>
  <si>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</si>
  <si>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</si>
  <si>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</si>
  <si>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</si>
  <si>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</si>
  <si>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</si>
  <si>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</si>
  <si>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</si>
  <si>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</si>
  <si>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</si>
  <si>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</si>
  <si>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</si>
  <si>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</si>
  <si>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</si>
  <si>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</si>
  <si>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</si>
  <si>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</si>
  <si>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</si>
  <si>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</si>
  <si>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</si>
  <si>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</si>
  <si>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</si>
  <si>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</si>
  <si>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</si>
  <si>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</si>
  <si>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</si>
  <si>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</si>
  <si>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</si>
  <si>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</si>
  <si>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</si>
  <si>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</si>
  <si>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</si>
  <si>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</si>
  <si>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</si>
  <si>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</si>
  <si>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</si>
  <si>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</si>
  <si>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</si>
  <si>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</si>
  <si>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</si>
  <si>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</si>
  <si>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</si>
  <si>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</si>
  <si>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</si>
  <si>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</si>
  <si>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</si>
  <si>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</si>
  <si>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</si>
  <si>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</si>
  <si>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</si>
  <si>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</si>
  <si>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</si>
  <si>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</si>
  <si>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</si>
  <si>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</si>
  <si>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</si>
  <si>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</si>
  <si>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</si>
  <si>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</si>
  <si>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</si>
  <si>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</si>
  <si>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</si>
  <si>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</si>
  <si>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</si>
  <si>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</si>
  <si>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</si>
  <si>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</si>
  <si>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</si>
  <si>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</si>
  <si>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</si>
  <si>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</si>
  <si>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</si>
  <si>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</si>
  <si>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</si>
  <si>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</si>
  <si>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</si>
  <si>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</si>
  <si>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</si>
  <si>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</si>
  <si>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</si>
  <si>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</si>
  <si>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</si>
  <si>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</si>
  <si>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</si>
  <si>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</si>
  <si>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</si>
  <si>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</si>
  <si>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</si>
  <si>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</si>
  <si>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</si>
  <si>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</si>
  <si>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</si>
  <si>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</si>
  <si>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</si>
  <si>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</si>
  <si>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</si>
  <si>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</si>
  <si>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</si>
  <si>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</si>
  <si>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</si>
  <si>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</si>
  <si>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</si>
  <si>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</si>
  <si>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</si>
  <si>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</si>
  <si>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</si>
  <si>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</si>
  <si>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</si>
  <si>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</si>
  <si>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</si>
  <si>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</si>
  <si>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</si>
  <si>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</si>
  <si>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</si>
  <si>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</si>
  <si>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</si>
  <si>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</si>
  <si>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</si>
  <si>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</si>
  <si>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</si>
  <si>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</si>
  <si>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</si>
  <si>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</si>
  <si>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</si>
  <si>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</si>
  <si>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</si>
  <si>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</si>
  <si>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</si>
  <si>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</si>
  <si>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</si>
  <si>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</si>
  <si>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</si>
  <si>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</si>
  <si>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</si>
  <si>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</si>
  <si>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</si>
  <si>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</si>
  <si>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</si>
  <si>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</si>
  <si>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</si>
  <si>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</si>
  <si>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</si>
  <si>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</si>
  <si>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</si>
  <si>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</si>
  <si>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</si>
  <si>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</si>
  <si>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</si>
  <si>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</si>
  <si>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</si>
  <si>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</si>
  <si>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</si>
  <si>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</si>
  <si>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</si>
  <si>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</si>
  <si>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</si>
  <si>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</si>
  <si>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</si>
  <si>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</si>
  <si>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</si>
  <si>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</si>
  <si>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</si>
  <si>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</si>
  <si>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</si>
  <si>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</si>
  <si>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</si>
  <si>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</si>
  <si>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</si>
  <si>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</si>
  <si>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</si>
  <si>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</si>
  <si>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</si>
  <si>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</si>
  <si>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</si>
  <si>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</si>
  <si>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</si>
  <si>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</si>
  <si>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</si>
  <si>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</si>
  <si>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</si>
  <si>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</si>
  <si>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</si>
  <si>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</si>
  <si>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</si>
  <si>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</si>
  <si>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</si>
  <si>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</si>
  <si>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</si>
  <si>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</si>
  <si>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</si>
  <si>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</si>
  <si>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</si>
  <si>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</si>
  <si>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</si>
  <si>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</si>
  <si>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</si>
  <si>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</si>
  <si>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</si>
  <si>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</si>
  <si>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</si>
  <si>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</si>
  <si>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</si>
  <si>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</si>
  <si>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</si>
  <si>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</si>
  <si>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</si>
  <si>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</si>
  <si>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</si>
  <si>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</si>
  <si>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</si>
  <si>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</si>
  <si>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</si>
  <si>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</si>
  <si>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</si>
  <si>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</si>
  <si>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</si>
  <si>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</si>
  <si>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</si>
  <si>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</si>
  <si>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</si>
  <si>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</si>
  <si>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</si>
  <si>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</si>
  <si>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</si>
  <si>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</si>
  <si>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</si>
  <si>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</si>
  <si>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</si>
  <si>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</si>
  <si>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</si>
  <si>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</si>
  <si>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</si>
  <si>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</si>
  <si>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</si>
  <si>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</si>
  <si>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</si>
  <si>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</si>
  <si>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</si>
  <si>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</si>
  <si>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</si>
  <si>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</si>
  <si>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</si>
  <si>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</si>
  <si>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</si>
  <si>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</si>
  <si>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</si>
  <si>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</si>
  <si>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</si>
  <si>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</si>
  <si>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</si>
  <si>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</si>
  <si>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</si>
  <si>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</si>
  <si>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</si>
  <si>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</si>
  <si>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</si>
  <si>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</si>
  <si>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</si>
  <si>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</si>
  <si>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</si>
  <si>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</si>
  <si>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</si>
  <si>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</si>
  <si>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</si>
  <si>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</si>
  <si>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</si>
  <si>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</si>
  <si>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</si>
  <si>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</si>
  <si>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</si>
  <si>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</si>
  <si>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</si>
  <si>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</si>
  <si>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</si>
  <si>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</si>
  <si>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</si>
  <si>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</si>
  <si>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</si>
  <si>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</si>
  <si>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</si>
  <si>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</si>
  <si>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</si>
  <si>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</si>
  <si>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</si>
  <si>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</si>
  <si>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</si>
  <si>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</si>
  <si>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</si>
  <si>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</si>
  <si>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</si>
  <si>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</si>
  <si>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</si>
  <si>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</si>
  <si>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</si>
  <si>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</si>
  <si>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</si>
  <si>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</si>
  <si>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</si>
  <si>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</si>
  <si>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</si>
  <si>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</si>
  <si>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</si>
  <si>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</si>
  <si>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</si>
  <si>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</si>
  <si>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</si>
  <si>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</si>
  <si>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</si>
  <si>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</si>
  <si>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</si>
  <si>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</si>
  <si>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</si>
  <si>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</si>
  <si>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</si>
  <si>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</si>
  <si>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</si>
  <si>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</si>
  <si>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</si>
  <si>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</si>
  <si>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</si>
  <si>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</si>
  <si>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</si>
  <si>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</si>
  <si>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</si>
  <si>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</si>
  <si>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</si>
  <si>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</si>
  <si>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</si>
  <si>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</si>
  <si>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</si>
  <si>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</si>
  <si>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</si>
  <si>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</si>
  <si>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</si>
  <si>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</si>
  <si>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</si>
  <si>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</si>
  <si>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</si>
  <si>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</si>
  <si>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</si>
  <si>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</si>
  <si>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</si>
  <si>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</si>
  <si>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</si>
  <si>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</si>
  <si>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</si>
  <si>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</si>
  <si>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</si>
  <si>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</si>
  <si>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</si>
  <si>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</si>
  <si>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</si>
  <si>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</si>
  <si>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</si>
  <si>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</si>
  <si>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</si>
  <si>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</si>
  <si>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</si>
  <si>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</si>
  <si>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</si>
  <si>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</si>
  <si>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</si>
  <si>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</si>
  <si>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</si>
  <si>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</si>
  <si>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</si>
  <si>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</si>
  <si>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</si>
  <si>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</si>
  <si>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</si>
  <si>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</si>
  <si>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</si>
  <si>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</si>
  <si>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</si>
  <si>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</si>
  <si>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</si>
  <si>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</si>
  <si>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</si>
  <si>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</si>
  <si>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</si>
  <si>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</si>
  <si>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</si>
  <si>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</si>
  <si>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</si>
  <si>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</si>
  <si>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</si>
  <si>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</si>
  <si>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</si>
  <si>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</si>
  <si>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</si>
  <si>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</si>
  <si>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</si>
  <si>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</si>
  <si>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</si>
  <si>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</si>
  <si>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</si>
  <si>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</si>
  <si>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</si>
  <si>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</si>
  <si>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</si>
  <si>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</si>
  <si>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</si>
  <si>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</si>
  <si>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</si>
  <si>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</si>
  <si>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</si>
  <si>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</si>
  <si>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</si>
  <si>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</si>
  <si>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</si>
  <si>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</si>
  <si>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</si>
  <si>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</si>
  <si>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</si>
  <si>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</si>
  <si>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</si>
  <si>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</si>
  <si>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</si>
  <si>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</si>
  <si>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</si>
  <si>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</si>
  <si>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</si>
  <si>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</si>
  <si>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</si>
  <si>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</si>
  <si>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</si>
  <si>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06147210</t>
  </si>
  <si>
    <t>MEAUDRET</t>
  </si>
  <si>
    <t>MEAUDRET à VILLARD-DE-LANS 3</t>
  </si>
  <si>
    <t>VILLARD-DE-LANS</t>
  </si>
  <si>
    <t>RCO</t>
  </si>
  <si>
    <t>DREAL Auvergne-Rhône-Alpes</t>
  </si>
  <si>
    <t>20190614721001INV</t>
  </si>
  <si>
    <t>27/08/2019</t>
  </si>
  <si>
    <t>D</t>
  </si>
  <si>
    <t/>
  </si>
  <si>
    <t>M</t>
  </si>
  <si>
    <t>P</t>
  </si>
  <si>
    <t>PhA</t>
  </si>
  <si>
    <t>PhB</t>
  </si>
  <si>
    <t>PhC</t>
  </si>
  <si>
    <t>leuctra</t>
  </si>
  <si>
    <t>nemoura</t>
  </si>
  <si>
    <t>protonemura</t>
  </si>
  <si>
    <t>hydropsyche</t>
  </si>
  <si>
    <t>hydroptila</t>
  </si>
  <si>
    <t>mystacides</t>
  </si>
  <si>
    <t>limnephilinae</t>
  </si>
  <si>
    <t>odontocerum</t>
  </si>
  <si>
    <t>cyrnus</t>
  </si>
  <si>
    <t>polycentropus</t>
  </si>
  <si>
    <t>rhyacophila lato-sensu</t>
  </si>
  <si>
    <t>sericostoma</t>
  </si>
  <si>
    <t>baetis</t>
  </si>
  <si>
    <t>pseudocentroptilum</t>
  </si>
  <si>
    <t>caenis</t>
  </si>
  <si>
    <t>ephemerella</t>
  </si>
  <si>
    <t>ephemera</t>
  </si>
  <si>
    <t>heptageniidae</t>
  </si>
  <si>
    <t>ecdyonurus</t>
  </si>
  <si>
    <t>epeorus</t>
  </si>
  <si>
    <t>leptophlebiidae</t>
  </si>
  <si>
    <t>paraleptophlebia</t>
  </si>
  <si>
    <t>micronecta</t>
  </si>
  <si>
    <t>gerris</t>
  </si>
  <si>
    <t>colymbetinae</t>
  </si>
  <si>
    <t>hydroporinae</t>
  </si>
  <si>
    <t>elmis</t>
  </si>
  <si>
    <t>esolus</t>
  </si>
  <si>
    <t>limnius</t>
  </si>
  <si>
    <t>oulimnius</t>
  </si>
  <si>
    <t>riolus</t>
  </si>
  <si>
    <t>orectochilus</t>
  </si>
  <si>
    <t>brychius</t>
  </si>
  <si>
    <t>hydraena</t>
  </si>
  <si>
    <t>ceratopogonidae</t>
  </si>
  <si>
    <t>chironomidae</t>
  </si>
  <si>
    <t>empididae</t>
  </si>
  <si>
    <t>limoniidae</t>
  </si>
  <si>
    <t>psychodidae</t>
  </si>
  <si>
    <t>simuliidae</t>
  </si>
  <si>
    <t>stratiomyidae</t>
  </si>
  <si>
    <t>tabanidae</t>
  </si>
  <si>
    <t>calopteryx</t>
  </si>
  <si>
    <t>sialis</t>
  </si>
  <si>
    <t>gammarus</t>
  </si>
  <si>
    <t>copepoda</t>
  </si>
  <si>
    <t>sphaeriidae</t>
  </si>
  <si>
    <t>pisidium</t>
  </si>
  <si>
    <t>sphaerium</t>
  </si>
  <si>
    <t>ancylus</t>
  </si>
  <si>
    <t>radix</t>
  </si>
  <si>
    <t>planorbidae</t>
  </si>
  <si>
    <t>erpobdellidae</t>
  </si>
  <si>
    <t>glossiphoniidae</t>
  </si>
  <si>
    <t>oligochaeta</t>
  </si>
  <si>
    <t>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</si>
</sst>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NumberFormat="1"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6" customWidth="1"/>
    <col min="2" max="2" width="17.28125" style="126" bestFit="1" customWidth="1"/>
    <col min="3" max="3" width="15.28125" style="126" customWidth="1"/>
    <col min="4" max="4" width="11.57421875" style="126" bestFit="1" customWidth="1"/>
    <col min="5" max="8" width="19.140625" style="126" customWidth="1"/>
    <col min="9" max="9" width="11.7109375" style="126" bestFit="1" customWidth="1"/>
    <col min="10" max="10" width="22.00390625" style="126" bestFit="1" customWidth="1"/>
    <col min="11" max="11" width="23.140625" style="126" customWidth="1"/>
    <col min="12" max="12" width="17.140625" style="126" bestFit="1" customWidth="1"/>
    <col min="13" max="13" width="11.7109375" style="126" bestFit="1" customWidth="1"/>
    <col min="14" max="14" width="16.8515625" style="126" bestFit="1" customWidth="1"/>
    <col min="15" max="15" width="13.28125" style="126" bestFit="1" customWidth="1"/>
    <col min="16" max="16" width="11.00390625" style="126" bestFit="1" customWidth="1"/>
    <col min="17" max="17" width="18.57421875" style="126" bestFit="1" customWidth="1"/>
    <col min="18" max="18" width="13.421875" style="126" bestFit="1" customWidth="1"/>
    <col min="19" max="256" width="9.00390625" style="126" customWidth="1"/>
    <col min="257" max="257" width="25.8515625" style="126" customWidth="1"/>
    <col min="258" max="258" width="17.28125" style="126" bestFit="1" customWidth="1"/>
    <col min="259" max="259" width="15.28125" style="126" customWidth="1"/>
    <col min="260" max="260" width="11.57421875" style="126" bestFit="1" customWidth="1"/>
    <col min="261" max="264" width="19.140625" style="126" customWidth="1"/>
    <col min="265" max="265" width="11.7109375" style="126" bestFit="1" customWidth="1"/>
    <col min="266" max="266" width="22.00390625" style="126" bestFit="1" customWidth="1"/>
    <col min="267" max="267" width="23.140625" style="126" customWidth="1"/>
    <col min="268" max="268" width="17.140625" style="126" bestFit="1" customWidth="1"/>
    <col min="269" max="269" width="11.7109375" style="126" bestFit="1" customWidth="1"/>
    <col min="270" max="270" width="16.8515625" style="126" bestFit="1" customWidth="1"/>
    <col min="271" max="271" width="13.28125" style="126" bestFit="1" customWidth="1"/>
    <col min="272" max="272" width="11.00390625" style="126" bestFit="1" customWidth="1"/>
    <col min="273" max="273" width="18.57421875" style="126" bestFit="1" customWidth="1"/>
    <col min="274" max="274" width="13.421875" style="126" bestFit="1" customWidth="1"/>
    <col min="275" max="512" width="9.00390625" style="126" customWidth="1"/>
    <col min="513" max="513" width="25.8515625" style="126" customWidth="1"/>
    <col min="514" max="514" width="17.28125" style="126" bestFit="1" customWidth="1"/>
    <col min="515" max="515" width="15.28125" style="126" customWidth="1"/>
    <col min="516" max="516" width="11.57421875" style="126" bestFit="1" customWidth="1"/>
    <col min="517" max="520" width="19.140625" style="126" customWidth="1"/>
    <col min="521" max="521" width="11.7109375" style="126" bestFit="1" customWidth="1"/>
    <col min="522" max="522" width="22.00390625" style="126" bestFit="1" customWidth="1"/>
    <col min="523" max="523" width="23.140625" style="126" customWidth="1"/>
    <col min="524" max="524" width="17.140625" style="126" bestFit="1" customWidth="1"/>
    <col min="525" max="525" width="11.7109375" style="126" bestFit="1" customWidth="1"/>
    <col min="526" max="526" width="16.8515625" style="126" bestFit="1" customWidth="1"/>
    <col min="527" max="527" width="13.28125" style="126" bestFit="1" customWidth="1"/>
    <col min="528" max="528" width="11.00390625" style="126" bestFit="1" customWidth="1"/>
    <col min="529" max="529" width="18.57421875" style="126" bestFit="1" customWidth="1"/>
    <col min="530" max="530" width="13.421875" style="126" bestFit="1" customWidth="1"/>
    <col min="531" max="768" width="9.00390625" style="126" customWidth="1"/>
    <col min="769" max="769" width="25.8515625" style="126" customWidth="1"/>
    <col min="770" max="770" width="17.28125" style="126" bestFit="1" customWidth="1"/>
    <col min="771" max="771" width="15.28125" style="126" customWidth="1"/>
    <col min="772" max="772" width="11.57421875" style="126" bestFit="1" customWidth="1"/>
    <col min="773" max="776" width="19.140625" style="126" customWidth="1"/>
    <col min="777" max="777" width="11.7109375" style="126" bestFit="1" customWidth="1"/>
    <col min="778" max="778" width="22.00390625" style="126" bestFit="1" customWidth="1"/>
    <col min="779" max="779" width="23.140625" style="126" customWidth="1"/>
    <col min="780" max="780" width="17.140625" style="126" bestFit="1" customWidth="1"/>
    <col min="781" max="781" width="11.7109375" style="126" bestFit="1" customWidth="1"/>
    <col min="782" max="782" width="16.8515625" style="126" bestFit="1" customWidth="1"/>
    <col min="783" max="783" width="13.28125" style="126" bestFit="1" customWidth="1"/>
    <col min="784" max="784" width="11.00390625" style="126" bestFit="1" customWidth="1"/>
    <col min="785" max="785" width="18.57421875" style="126" bestFit="1" customWidth="1"/>
    <col min="786" max="786" width="13.421875" style="126" bestFit="1" customWidth="1"/>
    <col min="787" max="1024" width="9.00390625" style="126" customWidth="1"/>
    <col min="1025" max="1025" width="25.8515625" style="126" customWidth="1"/>
    <col min="1026" max="1026" width="17.28125" style="126" bestFit="1" customWidth="1"/>
    <col min="1027" max="1027" width="15.28125" style="126" customWidth="1"/>
    <col min="1028" max="1028" width="11.57421875" style="126" bestFit="1" customWidth="1"/>
    <col min="1029" max="1032" width="19.140625" style="126" customWidth="1"/>
    <col min="1033" max="1033" width="11.7109375" style="126" bestFit="1" customWidth="1"/>
    <col min="1034" max="1034" width="22.00390625" style="126" bestFit="1" customWidth="1"/>
    <col min="1035" max="1035" width="23.140625" style="126" customWidth="1"/>
    <col min="1036" max="1036" width="17.140625" style="126" bestFit="1" customWidth="1"/>
    <col min="1037" max="1037" width="11.7109375" style="126" bestFit="1" customWidth="1"/>
    <col min="1038" max="1038" width="16.8515625" style="126" bestFit="1" customWidth="1"/>
    <col min="1039" max="1039" width="13.28125" style="126" bestFit="1" customWidth="1"/>
    <col min="1040" max="1040" width="11.00390625" style="126" bestFit="1" customWidth="1"/>
    <col min="1041" max="1041" width="18.57421875" style="126" bestFit="1" customWidth="1"/>
    <col min="1042" max="1042" width="13.421875" style="126" bestFit="1" customWidth="1"/>
    <col min="1043" max="1280" width="9.00390625" style="126" customWidth="1"/>
    <col min="1281" max="1281" width="25.8515625" style="126" customWidth="1"/>
    <col min="1282" max="1282" width="17.28125" style="126" bestFit="1" customWidth="1"/>
    <col min="1283" max="1283" width="15.28125" style="126" customWidth="1"/>
    <col min="1284" max="1284" width="11.57421875" style="126" bestFit="1" customWidth="1"/>
    <col min="1285" max="1288" width="19.140625" style="126" customWidth="1"/>
    <col min="1289" max="1289" width="11.7109375" style="126" bestFit="1" customWidth="1"/>
    <col min="1290" max="1290" width="22.00390625" style="126" bestFit="1" customWidth="1"/>
    <col min="1291" max="1291" width="23.140625" style="126" customWidth="1"/>
    <col min="1292" max="1292" width="17.140625" style="126" bestFit="1" customWidth="1"/>
    <col min="1293" max="1293" width="11.7109375" style="126" bestFit="1" customWidth="1"/>
    <col min="1294" max="1294" width="16.8515625" style="126" bestFit="1" customWidth="1"/>
    <col min="1295" max="1295" width="13.28125" style="126" bestFit="1" customWidth="1"/>
    <col min="1296" max="1296" width="11.00390625" style="126" bestFit="1" customWidth="1"/>
    <col min="1297" max="1297" width="18.57421875" style="126" bestFit="1" customWidth="1"/>
    <col min="1298" max="1298" width="13.421875" style="126" bestFit="1" customWidth="1"/>
    <col min="1299" max="1536" width="9.00390625" style="126" customWidth="1"/>
    <col min="1537" max="1537" width="25.8515625" style="126" customWidth="1"/>
    <col min="1538" max="1538" width="17.28125" style="126" bestFit="1" customWidth="1"/>
    <col min="1539" max="1539" width="15.28125" style="126" customWidth="1"/>
    <col min="1540" max="1540" width="11.57421875" style="126" bestFit="1" customWidth="1"/>
    <col min="1541" max="1544" width="19.140625" style="126" customWidth="1"/>
    <col min="1545" max="1545" width="11.7109375" style="126" bestFit="1" customWidth="1"/>
    <col min="1546" max="1546" width="22.00390625" style="126" bestFit="1" customWidth="1"/>
    <col min="1547" max="1547" width="23.140625" style="126" customWidth="1"/>
    <col min="1548" max="1548" width="17.140625" style="126" bestFit="1" customWidth="1"/>
    <col min="1549" max="1549" width="11.7109375" style="126" bestFit="1" customWidth="1"/>
    <col min="1550" max="1550" width="16.8515625" style="126" bestFit="1" customWidth="1"/>
    <col min="1551" max="1551" width="13.28125" style="126" bestFit="1" customWidth="1"/>
    <col min="1552" max="1552" width="11.00390625" style="126" bestFit="1" customWidth="1"/>
    <col min="1553" max="1553" width="18.57421875" style="126" bestFit="1" customWidth="1"/>
    <col min="1554" max="1554" width="13.421875" style="126" bestFit="1" customWidth="1"/>
    <col min="1555" max="1792" width="9.00390625" style="126" customWidth="1"/>
    <col min="1793" max="1793" width="25.8515625" style="126" customWidth="1"/>
    <col min="1794" max="1794" width="17.28125" style="126" bestFit="1" customWidth="1"/>
    <col min="1795" max="1795" width="15.28125" style="126" customWidth="1"/>
    <col min="1796" max="1796" width="11.57421875" style="126" bestFit="1" customWidth="1"/>
    <col min="1797" max="1800" width="19.140625" style="126" customWidth="1"/>
    <col min="1801" max="1801" width="11.7109375" style="126" bestFit="1" customWidth="1"/>
    <col min="1802" max="1802" width="22.00390625" style="126" bestFit="1" customWidth="1"/>
    <col min="1803" max="1803" width="23.140625" style="126" customWidth="1"/>
    <col min="1804" max="1804" width="17.140625" style="126" bestFit="1" customWidth="1"/>
    <col min="1805" max="1805" width="11.7109375" style="126" bestFit="1" customWidth="1"/>
    <col min="1806" max="1806" width="16.8515625" style="126" bestFit="1" customWidth="1"/>
    <col min="1807" max="1807" width="13.28125" style="126" bestFit="1" customWidth="1"/>
    <col min="1808" max="1808" width="11.00390625" style="126" bestFit="1" customWidth="1"/>
    <col min="1809" max="1809" width="18.57421875" style="126" bestFit="1" customWidth="1"/>
    <col min="1810" max="1810" width="13.421875" style="126" bestFit="1" customWidth="1"/>
    <col min="1811" max="2048" width="9.00390625" style="126" customWidth="1"/>
    <col min="2049" max="2049" width="25.8515625" style="126" customWidth="1"/>
    <col min="2050" max="2050" width="17.28125" style="126" bestFit="1" customWidth="1"/>
    <col min="2051" max="2051" width="15.28125" style="126" customWidth="1"/>
    <col min="2052" max="2052" width="11.57421875" style="126" bestFit="1" customWidth="1"/>
    <col min="2053" max="2056" width="19.140625" style="126" customWidth="1"/>
    <col min="2057" max="2057" width="11.7109375" style="126" bestFit="1" customWidth="1"/>
    <col min="2058" max="2058" width="22.00390625" style="126" bestFit="1" customWidth="1"/>
    <col min="2059" max="2059" width="23.140625" style="126" customWidth="1"/>
    <col min="2060" max="2060" width="17.140625" style="126" bestFit="1" customWidth="1"/>
    <col min="2061" max="2061" width="11.7109375" style="126" bestFit="1" customWidth="1"/>
    <col min="2062" max="2062" width="16.8515625" style="126" bestFit="1" customWidth="1"/>
    <col min="2063" max="2063" width="13.28125" style="126" bestFit="1" customWidth="1"/>
    <col min="2064" max="2064" width="11.00390625" style="126" bestFit="1" customWidth="1"/>
    <col min="2065" max="2065" width="18.57421875" style="126" bestFit="1" customWidth="1"/>
    <col min="2066" max="2066" width="13.421875" style="126" bestFit="1" customWidth="1"/>
    <col min="2067" max="2304" width="9.00390625" style="126" customWidth="1"/>
    <col min="2305" max="2305" width="25.8515625" style="126" customWidth="1"/>
    <col min="2306" max="2306" width="17.28125" style="126" bestFit="1" customWidth="1"/>
    <col min="2307" max="2307" width="15.28125" style="126" customWidth="1"/>
    <col min="2308" max="2308" width="11.57421875" style="126" bestFit="1" customWidth="1"/>
    <col min="2309" max="2312" width="19.140625" style="126" customWidth="1"/>
    <col min="2313" max="2313" width="11.7109375" style="126" bestFit="1" customWidth="1"/>
    <col min="2314" max="2314" width="22.00390625" style="126" bestFit="1" customWidth="1"/>
    <col min="2315" max="2315" width="23.140625" style="126" customWidth="1"/>
    <col min="2316" max="2316" width="17.140625" style="126" bestFit="1" customWidth="1"/>
    <col min="2317" max="2317" width="11.7109375" style="126" bestFit="1" customWidth="1"/>
    <col min="2318" max="2318" width="16.8515625" style="126" bestFit="1" customWidth="1"/>
    <col min="2319" max="2319" width="13.28125" style="126" bestFit="1" customWidth="1"/>
    <col min="2320" max="2320" width="11.00390625" style="126" bestFit="1" customWidth="1"/>
    <col min="2321" max="2321" width="18.57421875" style="126" bestFit="1" customWidth="1"/>
    <col min="2322" max="2322" width="13.421875" style="126" bestFit="1" customWidth="1"/>
    <col min="2323" max="2560" width="9.00390625" style="126" customWidth="1"/>
    <col min="2561" max="2561" width="25.8515625" style="126" customWidth="1"/>
    <col min="2562" max="2562" width="17.28125" style="126" bestFit="1" customWidth="1"/>
    <col min="2563" max="2563" width="15.28125" style="126" customWidth="1"/>
    <col min="2564" max="2564" width="11.57421875" style="126" bestFit="1" customWidth="1"/>
    <col min="2565" max="2568" width="19.140625" style="126" customWidth="1"/>
    <col min="2569" max="2569" width="11.7109375" style="126" bestFit="1" customWidth="1"/>
    <col min="2570" max="2570" width="22.00390625" style="126" bestFit="1" customWidth="1"/>
    <col min="2571" max="2571" width="23.140625" style="126" customWidth="1"/>
    <col min="2572" max="2572" width="17.140625" style="126" bestFit="1" customWidth="1"/>
    <col min="2573" max="2573" width="11.7109375" style="126" bestFit="1" customWidth="1"/>
    <col min="2574" max="2574" width="16.8515625" style="126" bestFit="1" customWidth="1"/>
    <col min="2575" max="2575" width="13.28125" style="126" bestFit="1" customWidth="1"/>
    <col min="2576" max="2576" width="11.00390625" style="126" bestFit="1" customWidth="1"/>
    <col min="2577" max="2577" width="18.57421875" style="126" bestFit="1" customWidth="1"/>
    <col min="2578" max="2578" width="13.421875" style="126" bestFit="1" customWidth="1"/>
    <col min="2579" max="2816" width="9.00390625" style="126" customWidth="1"/>
    <col min="2817" max="2817" width="25.8515625" style="126" customWidth="1"/>
    <col min="2818" max="2818" width="17.28125" style="126" bestFit="1" customWidth="1"/>
    <col min="2819" max="2819" width="15.28125" style="126" customWidth="1"/>
    <col min="2820" max="2820" width="11.57421875" style="126" bestFit="1" customWidth="1"/>
    <col min="2821" max="2824" width="19.140625" style="126" customWidth="1"/>
    <col min="2825" max="2825" width="11.7109375" style="126" bestFit="1" customWidth="1"/>
    <col min="2826" max="2826" width="22.00390625" style="126" bestFit="1" customWidth="1"/>
    <col min="2827" max="2827" width="23.140625" style="126" customWidth="1"/>
    <col min="2828" max="2828" width="17.140625" style="126" bestFit="1" customWidth="1"/>
    <col min="2829" max="2829" width="11.7109375" style="126" bestFit="1" customWidth="1"/>
    <col min="2830" max="2830" width="16.8515625" style="126" bestFit="1" customWidth="1"/>
    <col min="2831" max="2831" width="13.28125" style="126" bestFit="1" customWidth="1"/>
    <col min="2832" max="2832" width="11.00390625" style="126" bestFit="1" customWidth="1"/>
    <col min="2833" max="2833" width="18.57421875" style="126" bestFit="1" customWidth="1"/>
    <col min="2834" max="2834" width="13.421875" style="126" bestFit="1" customWidth="1"/>
    <col min="2835" max="3072" width="9.00390625" style="126" customWidth="1"/>
    <col min="3073" max="3073" width="25.8515625" style="126" customWidth="1"/>
    <col min="3074" max="3074" width="17.28125" style="126" bestFit="1" customWidth="1"/>
    <col min="3075" max="3075" width="15.28125" style="126" customWidth="1"/>
    <col min="3076" max="3076" width="11.57421875" style="126" bestFit="1" customWidth="1"/>
    <col min="3077" max="3080" width="19.140625" style="126" customWidth="1"/>
    <col min="3081" max="3081" width="11.7109375" style="126" bestFit="1" customWidth="1"/>
    <col min="3082" max="3082" width="22.00390625" style="126" bestFit="1" customWidth="1"/>
    <col min="3083" max="3083" width="23.140625" style="126" customWidth="1"/>
    <col min="3084" max="3084" width="17.140625" style="126" bestFit="1" customWidth="1"/>
    <col min="3085" max="3085" width="11.7109375" style="126" bestFit="1" customWidth="1"/>
    <col min="3086" max="3086" width="16.8515625" style="126" bestFit="1" customWidth="1"/>
    <col min="3087" max="3087" width="13.28125" style="126" bestFit="1" customWidth="1"/>
    <col min="3088" max="3088" width="11.00390625" style="126" bestFit="1" customWidth="1"/>
    <col min="3089" max="3089" width="18.57421875" style="126" bestFit="1" customWidth="1"/>
    <col min="3090" max="3090" width="13.421875" style="126" bestFit="1" customWidth="1"/>
    <col min="3091" max="3328" width="9.00390625" style="126" customWidth="1"/>
    <col min="3329" max="3329" width="25.8515625" style="126" customWidth="1"/>
    <col min="3330" max="3330" width="17.28125" style="126" bestFit="1" customWidth="1"/>
    <col min="3331" max="3331" width="15.28125" style="126" customWidth="1"/>
    <col min="3332" max="3332" width="11.57421875" style="126" bestFit="1" customWidth="1"/>
    <col min="3333" max="3336" width="19.140625" style="126" customWidth="1"/>
    <col min="3337" max="3337" width="11.7109375" style="126" bestFit="1" customWidth="1"/>
    <col min="3338" max="3338" width="22.00390625" style="126" bestFit="1" customWidth="1"/>
    <col min="3339" max="3339" width="23.140625" style="126" customWidth="1"/>
    <col min="3340" max="3340" width="17.140625" style="126" bestFit="1" customWidth="1"/>
    <col min="3341" max="3341" width="11.7109375" style="126" bestFit="1" customWidth="1"/>
    <col min="3342" max="3342" width="16.8515625" style="126" bestFit="1" customWidth="1"/>
    <col min="3343" max="3343" width="13.28125" style="126" bestFit="1" customWidth="1"/>
    <col min="3344" max="3344" width="11.00390625" style="126" bestFit="1" customWidth="1"/>
    <col min="3345" max="3345" width="18.57421875" style="126" bestFit="1" customWidth="1"/>
    <col min="3346" max="3346" width="13.421875" style="126" bestFit="1" customWidth="1"/>
    <col min="3347" max="3584" width="9.00390625" style="126" customWidth="1"/>
    <col min="3585" max="3585" width="25.8515625" style="126" customWidth="1"/>
    <col min="3586" max="3586" width="17.28125" style="126" bestFit="1" customWidth="1"/>
    <col min="3587" max="3587" width="15.28125" style="126" customWidth="1"/>
    <col min="3588" max="3588" width="11.57421875" style="126" bestFit="1" customWidth="1"/>
    <col min="3589" max="3592" width="19.140625" style="126" customWidth="1"/>
    <col min="3593" max="3593" width="11.7109375" style="126" bestFit="1" customWidth="1"/>
    <col min="3594" max="3594" width="22.00390625" style="126" bestFit="1" customWidth="1"/>
    <col min="3595" max="3595" width="23.140625" style="126" customWidth="1"/>
    <col min="3596" max="3596" width="17.140625" style="126" bestFit="1" customWidth="1"/>
    <col min="3597" max="3597" width="11.7109375" style="126" bestFit="1" customWidth="1"/>
    <col min="3598" max="3598" width="16.8515625" style="126" bestFit="1" customWidth="1"/>
    <col min="3599" max="3599" width="13.28125" style="126" bestFit="1" customWidth="1"/>
    <col min="3600" max="3600" width="11.00390625" style="126" bestFit="1" customWidth="1"/>
    <col min="3601" max="3601" width="18.57421875" style="126" bestFit="1" customWidth="1"/>
    <col min="3602" max="3602" width="13.421875" style="126" bestFit="1" customWidth="1"/>
    <col min="3603" max="3840" width="9.00390625" style="126" customWidth="1"/>
    <col min="3841" max="3841" width="25.8515625" style="126" customWidth="1"/>
    <col min="3842" max="3842" width="17.28125" style="126" bestFit="1" customWidth="1"/>
    <col min="3843" max="3843" width="15.28125" style="126" customWidth="1"/>
    <col min="3844" max="3844" width="11.57421875" style="126" bestFit="1" customWidth="1"/>
    <col min="3845" max="3848" width="19.140625" style="126" customWidth="1"/>
    <col min="3849" max="3849" width="11.7109375" style="126" bestFit="1" customWidth="1"/>
    <col min="3850" max="3850" width="22.00390625" style="126" bestFit="1" customWidth="1"/>
    <col min="3851" max="3851" width="23.140625" style="126" customWidth="1"/>
    <col min="3852" max="3852" width="17.140625" style="126" bestFit="1" customWidth="1"/>
    <col min="3853" max="3853" width="11.7109375" style="126" bestFit="1" customWidth="1"/>
    <col min="3854" max="3854" width="16.8515625" style="126" bestFit="1" customWidth="1"/>
    <col min="3855" max="3855" width="13.28125" style="126" bestFit="1" customWidth="1"/>
    <col min="3856" max="3856" width="11.00390625" style="126" bestFit="1" customWidth="1"/>
    <col min="3857" max="3857" width="18.57421875" style="126" bestFit="1" customWidth="1"/>
    <col min="3858" max="3858" width="13.421875" style="126" bestFit="1" customWidth="1"/>
    <col min="3859" max="4096" width="9.00390625" style="126" customWidth="1"/>
    <col min="4097" max="4097" width="25.8515625" style="126" customWidth="1"/>
    <col min="4098" max="4098" width="17.28125" style="126" bestFit="1" customWidth="1"/>
    <col min="4099" max="4099" width="15.28125" style="126" customWidth="1"/>
    <col min="4100" max="4100" width="11.57421875" style="126" bestFit="1" customWidth="1"/>
    <col min="4101" max="4104" width="19.140625" style="126" customWidth="1"/>
    <col min="4105" max="4105" width="11.7109375" style="126" bestFit="1" customWidth="1"/>
    <col min="4106" max="4106" width="22.00390625" style="126" bestFit="1" customWidth="1"/>
    <col min="4107" max="4107" width="23.140625" style="126" customWidth="1"/>
    <col min="4108" max="4108" width="17.140625" style="126" bestFit="1" customWidth="1"/>
    <col min="4109" max="4109" width="11.7109375" style="126" bestFit="1" customWidth="1"/>
    <col min="4110" max="4110" width="16.8515625" style="126" bestFit="1" customWidth="1"/>
    <col min="4111" max="4111" width="13.28125" style="126" bestFit="1" customWidth="1"/>
    <col min="4112" max="4112" width="11.00390625" style="126" bestFit="1" customWidth="1"/>
    <col min="4113" max="4113" width="18.57421875" style="126" bestFit="1" customWidth="1"/>
    <col min="4114" max="4114" width="13.421875" style="126" bestFit="1" customWidth="1"/>
    <col min="4115" max="4352" width="9.00390625" style="126" customWidth="1"/>
    <col min="4353" max="4353" width="25.8515625" style="126" customWidth="1"/>
    <col min="4354" max="4354" width="17.28125" style="126" bestFit="1" customWidth="1"/>
    <col min="4355" max="4355" width="15.28125" style="126" customWidth="1"/>
    <col min="4356" max="4356" width="11.57421875" style="126" bestFit="1" customWidth="1"/>
    <col min="4357" max="4360" width="19.140625" style="126" customWidth="1"/>
    <col min="4361" max="4361" width="11.7109375" style="126" bestFit="1" customWidth="1"/>
    <col min="4362" max="4362" width="22.00390625" style="126" bestFit="1" customWidth="1"/>
    <col min="4363" max="4363" width="23.140625" style="126" customWidth="1"/>
    <col min="4364" max="4364" width="17.140625" style="126" bestFit="1" customWidth="1"/>
    <col min="4365" max="4365" width="11.7109375" style="126" bestFit="1" customWidth="1"/>
    <col min="4366" max="4366" width="16.8515625" style="126" bestFit="1" customWidth="1"/>
    <col min="4367" max="4367" width="13.28125" style="126" bestFit="1" customWidth="1"/>
    <col min="4368" max="4368" width="11.00390625" style="126" bestFit="1" customWidth="1"/>
    <col min="4369" max="4369" width="18.57421875" style="126" bestFit="1" customWidth="1"/>
    <col min="4370" max="4370" width="13.421875" style="126" bestFit="1" customWidth="1"/>
    <col min="4371" max="4608" width="9.00390625" style="126" customWidth="1"/>
    <col min="4609" max="4609" width="25.8515625" style="126" customWidth="1"/>
    <col min="4610" max="4610" width="17.28125" style="126" bestFit="1" customWidth="1"/>
    <col min="4611" max="4611" width="15.28125" style="126" customWidth="1"/>
    <col min="4612" max="4612" width="11.57421875" style="126" bestFit="1" customWidth="1"/>
    <col min="4613" max="4616" width="19.140625" style="126" customWidth="1"/>
    <col min="4617" max="4617" width="11.7109375" style="126" bestFit="1" customWidth="1"/>
    <col min="4618" max="4618" width="22.00390625" style="126" bestFit="1" customWidth="1"/>
    <col min="4619" max="4619" width="23.140625" style="126" customWidth="1"/>
    <col min="4620" max="4620" width="17.140625" style="126" bestFit="1" customWidth="1"/>
    <col min="4621" max="4621" width="11.7109375" style="126" bestFit="1" customWidth="1"/>
    <col min="4622" max="4622" width="16.8515625" style="126" bestFit="1" customWidth="1"/>
    <col min="4623" max="4623" width="13.28125" style="126" bestFit="1" customWidth="1"/>
    <col min="4624" max="4624" width="11.00390625" style="126" bestFit="1" customWidth="1"/>
    <col min="4625" max="4625" width="18.57421875" style="126" bestFit="1" customWidth="1"/>
    <col min="4626" max="4626" width="13.421875" style="126" bestFit="1" customWidth="1"/>
    <col min="4627" max="4864" width="9.00390625" style="126" customWidth="1"/>
    <col min="4865" max="4865" width="25.8515625" style="126" customWidth="1"/>
    <col min="4866" max="4866" width="17.28125" style="126" bestFit="1" customWidth="1"/>
    <col min="4867" max="4867" width="15.28125" style="126" customWidth="1"/>
    <col min="4868" max="4868" width="11.57421875" style="126" bestFit="1" customWidth="1"/>
    <col min="4869" max="4872" width="19.140625" style="126" customWidth="1"/>
    <col min="4873" max="4873" width="11.7109375" style="126" bestFit="1" customWidth="1"/>
    <col min="4874" max="4874" width="22.00390625" style="126" bestFit="1" customWidth="1"/>
    <col min="4875" max="4875" width="23.140625" style="126" customWidth="1"/>
    <col min="4876" max="4876" width="17.140625" style="126" bestFit="1" customWidth="1"/>
    <col min="4877" max="4877" width="11.7109375" style="126" bestFit="1" customWidth="1"/>
    <col min="4878" max="4878" width="16.8515625" style="126" bestFit="1" customWidth="1"/>
    <col min="4879" max="4879" width="13.28125" style="126" bestFit="1" customWidth="1"/>
    <col min="4880" max="4880" width="11.00390625" style="126" bestFit="1" customWidth="1"/>
    <col min="4881" max="4881" width="18.57421875" style="126" bestFit="1" customWidth="1"/>
    <col min="4882" max="4882" width="13.421875" style="126" bestFit="1" customWidth="1"/>
    <col min="4883" max="5120" width="9.00390625" style="126" customWidth="1"/>
    <col min="5121" max="5121" width="25.8515625" style="126" customWidth="1"/>
    <col min="5122" max="5122" width="17.28125" style="126" bestFit="1" customWidth="1"/>
    <col min="5123" max="5123" width="15.28125" style="126" customWidth="1"/>
    <col min="5124" max="5124" width="11.57421875" style="126" bestFit="1" customWidth="1"/>
    <col min="5125" max="5128" width="19.140625" style="126" customWidth="1"/>
    <col min="5129" max="5129" width="11.7109375" style="126" bestFit="1" customWidth="1"/>
    <col min="5130" max="5130" width="22.00390625" style="126" bestFit="1" customWidth="1"/>
    <col min="5131" max="5131" width="23.140625" style="126" customWidth="1"/>
    <col min="5132" max="5132" width="17.140625" style="126" bestFit="1" customWidth="1"/>
    <col min="5133" max="5133" width="11.7109375" style="126" bestFit="1" customWidth="1"/>
    <col min="5134" max="5134" width="16.8515625" style="126" bestFit="1" customWidth="1"/>
    <col min="5135" max="5135" width="13.28125" style="126" bestFit="1" customWidth="1"/>
    <col min="5136" max="5136" width="11.00390625" style="126" bestFit="1" customWidth="1"/>
    <col min="5137" max="5137" width="18.57421875" style="126" bestFit="1" customWidth="1"/>
    <col min="5138" max="5138" width="13.421875" style="126" bestFit="1" customWidth="1"/>
    <col min="5139" max="5376" width="9.00390625" style="126" customWidth="1"/>
    <col min="5377" max="5377" width="25.8515625" style="126" customWidth="1"/>
    <col min="5378" max="5378" width="17.28125" style="126" bestFit="1" customWidth="1"/>
    <col min="5379" max="5379" width="15.28125" style="126" customWidth="1"/>
    <col min="5380" max="5380" width="11.57421875" style="126" bestFit="1" customWidth="1"/>
    <col min="5381" max="5384" width="19.140625" style="126" customWidth="1"/>
    <col min="5385" max="5385" width="11.7109375" style="126" bestFit="1" customWidth="1"/>
    <col min="5386" max="5386" width="22.00390625" style="126" bestFit="1" customWidth="1"/>
    <col min="5387" max="5387" width="23.140625" style="126" customWidth="1"/>
    <col min="5388" max="5388" width="17.140625" style="126" bestFit="1" customWidth="1"/>
    <col min="5389" max="5389" width="11.7109375" style="126" bestFit="1" customWidth="1"/>
    <col min="5390" max="5390" width="16.8515625" style="126" bestFit="1" customWidth="1"/>
    <col min="5391" max="5391" width="13.28125" style="126" bestFit="1" customWidth="1"/>
    <col min="5392" max="5392" width="11.00390625" style="126" bestFit="1" customWidth="1"/>
    <col min="5393" max="5393" width="18.57421875" style="126" bestFit="1" customWidth="1"/>
    <col min="5394" max="5394" width="13.421875" style="126" bestFit="1" customWidth="1"/>
    <col min="5395" max="5632" width="9.00390625" style="126" customWidth="1"/>
    <col min="5633" max="5633" width="25.8515625" style="126" customWidth="1"/>
    <col min="5634" max="5634" width="17.28125" style="126" bestFit="1" customWidth="1"/>
    <col min="5635" max="5635" width="15.28125" style="126" customWidth="1"/>
    <col min="5636" max="5636" width="11.57421875" style="126" bestFit="1" customWidth="1"/>
    <col min="5637" max="5640" width="19.140625" style="126" customWidth="1"/>
    <col min="5641" max="5641" width="11.7109375" style="126" bestFit="1" customWidth="1"/>
    <col min="5642" max="5642" width="22.00390625" style="126" bestFit="1" customWidth="1"/>
    <col min="5643" max="5643" width="23.140625" style="126" customWidth="1"/>
    <col min="5644" max="5644" width="17.140625" style="126" bestFit="1" customWidth="1"/>
    <col min="5645" max="5645" width="11.7109375" style="126" bestFit="1" customWidth="1"/>
    <col min="5646" max="5646" width="16.8515625" style="126" bestFit="1" customWidth="1"/>
    <col min="5647" max="5647" width="13.28125" style="126" bestFit="1" customWidth="1"/>
    <col min="5648" max="5648" width="11.00390625" style="126" bestFit="1" customWidth="1"/>
    <col min="5649" max="5649" width="18.57421875" style="126" bestFit="1" customWidth="1"/>
    <col min="5650" max="5650" width="13.421875" style="126" bestFit="1" customWidth="1"/>
    <col min="5651" max="5888" width="9.00390625" style="126" customWidth="1"/>
    <col min="5889" max="5889" width="25.8515625" style="126" customWidth="1"/>
    <col min="5890" max="5890" width="17.28125" style="126" bestFit="1" customWidth="1"/>
    <col min="5891" max="5891" width="15.28125" style="126" customWidth="1"/>
    <col min="5892" max="5892" width="11.57421875" style="126" bestFit="1" customWidth="1"/>
    <col min="5893" max="5896" width="19.140625" style="126" customWidth="1"/>
    <col min="5897" max="5897" width="11.7109375" style="126" bestFit="1" customWidth="1"/>
    <col min="5898" max="5898" width="22.00390625" style="126" bestFit="1" customWidth="1"/>
    <col min="5899" max="5899" width="23.140625" style="126" customWidth="1"/>
    <col min="5900" max="5900" width="17.140625" style="126" bestFit="1" customWidth="1"/>
    <col min="5901" max="5901" width="11.7109375" style="126" bestFit="1" customWidth="1"/>
    <col min="5902" max="5902" width="16.8515625" style="126" bestFit="1" customWidth="1"/>
    <col min="5903" max="5903" width="13.28125" style="126" bestFit="1" customWidth="1"/>
    <col min="5904" max="5904" width="11.00390625" style="126" bestFit="1" customWidth="1"/>
    <col min="5905" max="5905" width="18.57421875" style="126" bestFit="1" customWidth="1"/>
    <col min="5906" max="5906" width="13.421875" style="126" bestFit="1" customWidth="1"/>
    <col min="5907" max="6144" width="9.00390625" style="126" customWidth="1"/>
    <col min="6145" max="6145" width="25.8515625" style="126" customWidth="1"/>
    <col min="6146" max="6146" width="17.28125" style="126" bestFit="1" customWidth="1"/>
    <col min="6147" max="6147" width="15.28125" style="126" customWidth="1"/>
    <col min="6148" max="6148" width="11.57421875" style="126" bestFit="1" customWidth="1"/>
    <col min="6149" max="6152" width="19.140625" style="126" customWidth="1"/>
    <col min="6153" max="6153" width="11.7109375" style="126" bestFit="1" customWidth="1"/>
    <col min="6154" max="6154" width="22.00390625" style="126" bestFit="1" customWidth="1"/>
    <col min="6155" max="6155" width="23.140625" style="126" customWidth="1"/>
    <col min="6156" max="6156" width="17.140625" style="126" bestFit="1" customWidth="1"/>
    <col min="6157" max="6157" width="11.7109375" style="126" bestFit="1" customWidth="1"/>
    <col min="6158" max="6158" width="16.8515625" style="126" bestFit="1" customWidth="1"/>
    <col min="6159" max="6159" width="13.28125" style="126" bestFit="1" customWidth="1"/>
    <col min="6160" max="6160" width="11.00390625" style="126" bestFit="1" customWidth="1"/>
    <col min="6161" max="6161" width="18.57421875" style="126" bestFit="1" customWidth="1"/>
    <col min="6162" max="6162" width="13.421875" style="126" bestFit="1" customWidth="1"/>
    <col min="6163" max="6400" width="9.00390625" style="126" customWidth="1"/>
    <col min="6401" max="6401" width="25.8515625" style="126" customWidth="1"/>
    <col min="6402" max="6402" width="17.28125" style="126" bestFit="1" customWidth="1"/>
    <col min="6403" max="6403" width="15.28125" style="126" customWidth="1"/>
    <col min="6404" max="6404" width="11.57421875" style="126" bestFit="1" customWidth="1"/>
    <col min="6405" max="6408" width="19.140625" style="126" customWidth="1"/>
    <col min="6409" max="6409" width="11.7109375" style="126" bestFit="1" customWidth="1"/>
    <col min="6410" max="6410" width="22.00390625" style="126" bestFit="1" customWidth="1"/>
    <col min="6411" max="6411" width="23.140625" style="126" customWidth="1"/>
    <col min="6412" max="6412" width="17.140625" style="126" bestFit="1" customWidth="1"/>
    <col min="6413" max="6413" width="11.7109375" style="126" bestFit="1" customWidth="1"/>
    <col min="6414" max="6414" width="16.8515625" style="126" bestFit="1" customWidth="1"/>
    <col min="6415" max="6415" width="13.28125" style="126" bestFit="1" customWidth="1"/>
    <col min="6416" max="6416" width="11.00390625" style="126" bestFit="1" customWidth="1"/>
    <col min="6417" max="6417" width="18.57421875" style="126" bestFit="1" customWidth="1"/>
    <col min="6418" max="6418" width="13.421875" style="126" bestFit="1" customWidth="1"/>
    <col min="6419" max="6656" width="9.00390625" style="126" customWidth="1"/>
    <col min="6657" max="6657" width="25.8515625" style="126" customWidth="1"/>
    <col min="6658" max="6658" width="17.28125" style="126" bestFit="1" customWidth="1"/>
    <col min="6659" max="6659" width="15.28125" style="126" customWidth="1"/>
    <col min="6660" max="6660" width="11.57421875" style="126" bestFit="1" customWidth="1"/>
    <col min="6661" max="6664" width="19.140625" style="126" customWidth="1"/>
    <col min="6665" max="6665" width="11.7109375" style="126" bestFit="1" customWidth="1"/>
    <col min="6666" max="6666" width="22.00390625" style="126" bestFit="1" customWidth="1"/>
    <col min="6667" max="6667" width="23.140625" style="126" customWidth="1"/>
    <col min="6668" max="6668" width="17.140625" style="126" bestFit="1" customWidth="1"/>
    <col min="6669" max="6669" width="11.7109375" style="126" bestFit="1" customWidth="1"/>
    <col min="6670" max="6670" width="16.8515625" style="126" bestFit="1" customWidth="1"/>
    <col min="6671" max="6671" width="13.28125" style="126" bestFit="1" customWidth="1"/>
    <col min="6672" max="6672" width="11.00390625" style="126" bestFit="1" customWidth="1"/>
    <col min="6673" max="6673" width="18.57421875" style="126" bestFit="1" customWidth="1"/>
    <col min="6674" max="6674" width="13.421875" style="126" bestFit="1" customWidth="1"/>
    <col min="6675" max="6912" width="9.00390625" style="126" customWidth="1"/>
    <col min="6913" max="6913" width="25.8515625" style="126" customWidth="1"/>
    <col min="6914" max="6914" width="17.28125" style="126" bestFit="1" customWidth="1"/>
    <col min="6915" max="6915" width="15.28125" style="126" customWidth="1"/>
    <col min="6916" max="6916" width="11.57421875" style="126" bestFit="1" customWidth="1"/>
    <col min="6917" max="6920" width="19.140625" style="126" customWidth="1"/>
    <col min="6921" max="6921" width="11.7109375" style="126" bestFit="1" customWidth="1"/>
    <col min="6922" max="6922" width="22.00390625" style="126" bestFit="1" customWidth="1"/>
    <col min="6923" max="6923" width="23.140625" style="126" customWidth="1"/>
    <col min="6924" max="6924" width="17.140625" style="126" bestFit="1" customWidth="1"/>
    <col min="6925" max="6925" width="11.7109375" style="126" bestFit="1" customWidth="1"/>
    <col min="6926" max="6926" width="16.8515625" style="126" bestFit="1" customWidth="1"/>
    <col min="6927" max="6927" width="13.28125" style="126" bestFit="1" customWidth="1"/>
    <col min="6928" max="6928" width="11.00390625" style="126" bestFit="1" customWidth="1"/>
    <col min="6929" max="6929" width="18.57421875" style="126" bestFit="1" customWidth="1"/>
    <col min="6930" max="6930" width="13.421875" style="126" bestFit="1" customWidth="1"/>
    <col min="6931" max="7168" width="9.00390625" style="126" customWidth="1"/>
    <col min="7169" max="7169" width="25.8515625" style="126" customWidth="1"/>
    <col min="7170" max="7170" width="17.28125" style="126" bestFit="1" customWidth="1"/>
    <col min="7171" max="7171" width="15.28125" style="126" customWidth="1"/>
    <col min="7172" max="7172" width="11.57421875" style="126" bestFit="1" customWidth="1"/>
    <col min="7173" max="7176" width="19.140625" style="126" customWidth="1"/>
    <col min="7177" max="7177" width="11.7109375" style="126" bestFit="1" customWidth="1"/>
    <col min="7178" max="7178" width="22.00390625" style="126" bestFit="1" customWidth="1"/>
    <col min="7179" max="7179" width="23.140625" style="126" customWidth="1"/>
    <col min="7180" max="7180" width="17.140625" style="126" bestFit="1" customWidth="1"/>
    <col min="7181" max="7181" width="11.7109375" style="126" bestFit="1" customWidth="1"/>
    <col min="7182" max="7182" width="16.8515625" style="126" bestFit="1" customWidth="1"/>
    <col min="7183" max="7183" width="13.28125" style="126" bestFit="1" customWidth="1"/>
    <col min="7184" max="7184" width="11.00390625" style="126" bestFit="1" customWidth="1"/>
    <col min="7185" max="7185" width="18.57421875" style="126" bestFit="1" customWidth="1"/>
    <col min="7186" max="7186" width="13.421875" style="126" bestFit="1" customWidth="1"/>
    <col min="7187" max="7424" width="9.00390625" style="126" customWidth="1"/>
    <col min="7425" max="7425" width="25.8515625" style="126" customWidth="1"/>
    <col min="7426" max="7426" width="17.28125" style="126" bestFit="1" customWidth="1"/>
    <col min="7427" max="7427" width="15.28125" style="126" customWidth="1"/>
    <col min="7428" max="7428" width="11.57421875" style="126" bestFit="1" customWidth="1"/>
    <col min="7429" max="7432" width="19.140625" style="126" customWidth="1"/>
    <col min="7433" max="7433" width="11.7109375" style="126" bestFit="1" customWidth="1"/>
    <col min="7434" max="7434" width="22.00390625" style="126" bestFit="1" customWidth="1"/>
    <col min="7435" max="7435" width="23.140625" style="126" customWidth="1"/>
    <col min="7436" max="7436" width="17.140625" style="126" bestFit="1" customWidth="1"/>
    <col min="7437" max="7437" width="11.7109375" style="126" bestFit="1" customWidth="1"/>
    <col min="7438" max="7438" width="16.8515625" style="126" bestFit="1" customWidth="1"/>
    <col min="7439" max="7439" width="13.28125" style="126" bestFit="1" customWidth="1"/>
    <col min="7440" max="7440" width="11.00390625" style="126" bestFit="1" customWidth="1"/>
    <col min="7441" max="7441" width="18.57421875" style="126" bestFit="1" customWidth="1"/>
    <col min="7442" max="7442" width="13.421875" style="126" bestFit="1" customWidth="1"/>
    <col min="7443" max="7680" width="9.00390625" style="126" customWidth="1"/>
    <col min="7681" max="7681" width="25.8515625" style="126" customWidth="1"/>
    <col min="7682" max="7682" width="17.28125" style="126" bestFit="1" customWidth="1"/>
    <col min="7683" max="7683" width="15.28125" style="126" customWidth="1"/>
    <col min="7684" max="7684" width="11.57421875" style="126" bestFit="1" customWidth="1"/>
    <col min="7685" max="7688" width="19.140625" style="126" customWidth="1"/>
    <col min="7689" max="7689" width="11.7109375" style="126" bestFit="1" customWidth="1"/>
    <col min="7690" max="7690" width="22.00390625" style="126" bestFit="1" customWidth="1"/>
    <col min="7691" max="7691" width="23.140625" style="126" customWidth="1"/>
    <col min="7692" max="7692" width="17.140625" style="126" bestFit="1" customWidth="1"/>
    <col min="7693" max="7693" width="11.7109375" style="126" bestFit="1" customWidth="1"/>
    <col min="7694" max="7694" width="16.8515625" style="126" bestFit="1" customWidth="1"/>
    <col min="7695" max="7695" width="13.28125" style="126" bestFit="1" customWidth="1"/>
    <col min="7696" max="7696" width="11.00390625" style="126" bestFit="1" customWidth="1"/>
    <col min="7697" max="7697" width="18.57421875" style="126" bestFit="1" customWidth="1"/>
    <col min="7698" max="7698" width="13.421875" style="126" bestFit="1" customWidth="1"/>
    <col min="7699" max="7936" width="9.00390625" style="126" customWidth="1"/>
    <col min="7937" max="7937" width="25.8515625" style="126" customWidth="1"/>
    <col min="7938" max="7938" width="17.28125" style="126" bestFit="1" customWidth="1"/>
    <col min="7939" max="7939" width="15.28125" style="126" customWidth="1"/>
    <col min="7940" max="7940" width="11.57421875" style="126" bestFit="1" customWidth="1"/>
    <col min="7941" max="7944" width="19.140625" style="126" customWidth="1"/>
    <col min="7945" max="7945" width="11.7109375" style="126" bestFit="1" customWidth="1"/>
    <col min="7946" max="7946" width="22.00390625" style="126" bestFit="1" customWidth="1"/>
    <col min="7947" max="7947" width="23.140625" style="126" customWidth="1"/>
    <col min="7948" max="7948" width="17.140625" style="126" bestFit="1" customWidth="1"/>
    <col min="7949" max="7949" width="11.7109375" style="126" bestFit="1" customWidth="1"/>
    <col min="7950" max="7950" width="16.8515625" style="126" bestFit="1" customWidth="1"/>
    <col min="7951" max="7951" width="13.28125" style="126" bestFit="1" customWidth="1"/>
    <col min="7952" max="7952" width="11.00390625" style="126" bestFit="1" customWidth="1"/>
    <col min="7953" max="7953" width="18.57421875" style="126" bestFit="1" customWidth="1"/>
    <col min="7954" max="7954" width="13.421875" style="126" bestFit="1" customWidth="1"/>
    <col min="7955" max="8192" width="9.00390625" style="126" customWidth="1"/>
    <col min="8193" max="8193" width="25.8515625" style="126" customWidth="1"/>
    <col min="8194" max="8194" width="17.28125" style="126" bestFit="1" customWidth="1"/>
    <col min="8195" max="8195" width="15.28125" style="126" customWidth="1"/>
    <col min="8196" max="8196" width="11.57421875" style="126" bestFit="1" customWidth="1"/>
    <col min="8197" max="8200" width="19.140625" style="126" customWidth="1"/>
    <col min="8201" max="8201" width="11.7109375" style="126" bestFit="1" customWidth="1"/>
    <col min="8202" max="8202" width="22.00390625" style="126" bestFit="1" customWidth="1"/>
    <col min="8203" max="8203" width="23.140625" style="126" customWidth="1"/>
    <col min="8204" max="8204" width="17.140625" style="126" bestFit="1" customWidth="1"/>
    <col min="8205" max="8205" width="11.7109375" style="126" bestFit="1" customWidth="1"/>
    <col min="8206" max="8206" width="16.8515625" style="126" bestFit="1" customWidth="1"/>
    <col min="8207" max="8207" width="13.28125" style="126" bestFit="1" customWidth="1"/>
    <col min="8208" max="8208" width="11.00390625" style="126" bestFit="1" customWidth="1"/>
    <col min="8209" max="8209" width="18.57421875" style="126" bestFit="1" customWidth="1"/>
    <col min="8210" max="8210" width="13.421875" style="126" bestFit="1" customWidth="1"/>
    <col min="8211" max="8448" width="9.00390625" style="126" customWidth="1"/>
    <col min="8449" max="8449" width="25.8515625" style="126" customWidth="1"/>
    <col min="8450" max="8450" width="17.28125" style="126" bestFit="1" customWidth="1"/>
    <col min="8451" max="8451" width="15.28125" style="126" customWidth="1"/>
    <col min="8452" max="8452" width="11.57421875" style="126" bestFit="1" customWidth="1"/>
    <col min="8453" max="8456" width="19.140625" style="126" customWidth="1"/>
    <col min="8457" max="8457" width="11.7109375" style="126" bestFit="1" customWidth="1"/>
    <col min="8458" max="8458" width="22.00390625" style="126" bestFit="1" customWidth="1"/>
    <col min="8459" max="8459" width="23.140625" style="126" customWidth="1"/>
    <col min="8460" max="8460" width="17.140625" style="126" bestFit="1" customWidth="1"/>
    <col min="8461" max="8461" width="11.7109375" style="126" bestFit="1" customWidth="1"/>
    <col min="8462" max="8462" width="16.8515625" style="126" bestFit="1" customWidth="1"/>
    <col min="8463" max="8463" width="13.28125" style="126" bestFit="1" customWidth="1"/>
    <col min="8464" max="8464" width="11.00390625" style="126" bestFit="1" customWidth="1"/>
    <col min="8465" max="8465" width="18.57421875" style="126" bestFit="1" customWidth="1"/>
    <col min="8466" max="8466" width="13.421875" style="126" bestFit="1" customWidth="1"/>
    <col min="8467" max="8704" width="9.00390625" style="126" customWidth="1"/>
    <col min="8705" max="8705" width="25.8515625" style="126" customWidth="1"/>
    <col min="8706" max="8706" width="17.28125" style="126" bestFit="1" customWidth="1"/>
    <col min="8707" max="8707" width="15.28125" style="126" customWidth="1"/>
    <col min="8708" max="8708" width="11.57421875" style="126" bestFit="1" customWidth="1"/>
    <col min="8709" max="8712" width="19.140625" style="126" customWidth="1"/>
    <col min="8713" max="8713" width="11.7109375" style="126" bestFit="1" customWidth="1"/>
    <col min="8714" max="8714" width="22.00390625" style="126" bestFit="1" customWidth="1"/>
    <col min="8715" max="8715" width="23.140625" style="126" customWidth="1"/>
    <col min="8716" max="8716" width="17.140625" style="126" bestFit="1" customWidth="1"/>
    <col min="8717" max="8717" width="11.7109375" style="126" bestFit="1" customWidth="1"/>
    <col min="8718" max="8718" width="16.8515625" style="126" bestFit="1" customWidth="1"/>
    <col min="8719" max="8719" width="13.28125" style="126" bestFit="1" customWidth="1"/>
    <col min="8720" max="8720" width="11.00390625" style="126" bestFit="1" customWidth="1"/>
    <col min="8721" max="8721" width="18.57421875" style="126" bestFit="1" customWidth="1"/>
    <col min="8722" max="8722" width="13.421875" style="126" bestFit="1" customWidth="1"/>
    <col min="8723" max="8960" width="9.00390625" style="126" customWidth="1"/>
    <col min="8961" max="8961" width="25.8515625" style="126" customWidth="1"/>
    <col min="8962" max="8962" width="17.28125" style="126" bestFit="1" customWidth="1"/>
    <col min="8963" max="8963" width="15.28125" style="126" customWidth="1"/>
    <col min="8964" max="8964" width="11.57421875" style="126" bestFit="1" customWidth="1"/>
    <col min="8965" max="8968" width="19.140625" style="126" customWidth="1"/>
    <col min="8969" max="8969" width="11.7109375" style="126" bestFit="1" customWidth="1"/>
    <col min="8970" max="8970" width="22.00390625" style="126" bestFit="1" customWidth="1"/>
    <col min="8971" max="8971" width="23.140625" style="126" customWidth="1"/>
    <col min="8972" max="8972" width="17.140625" style="126" bestFit="1" customWidth="1"/>
    <col min="8973" max="8973" width="11.7109375" style="126" bestFit="1" customWidth="1"/>
    <col min="8974" max="8974" width="16.8515625" style="126" bestFit="1" customWidth="1"/>
    <col min="8975" max="8975" width="13.28125" style="126" bestFit="1" customWidth="1"/>
    <col min="8976" max="8976" width="11.00390625" style="126" bestFit="1" customWidth="1"/>
    <col min="8977" max="8977" width="18.57421875" style="126" bestFit="1" customWidth="1"/>
    <col min="8978" max="8978" width="13.421875" style="126" bestFit="1" customWidth="1"/>
    <col min="8979" max="9216" width="9.00390625" style="126" customWidth="1"/>
    <col min="9217" max="9217" width="25.8515625" style="126" customWidth="1"/>
    <col min="9218" max="9218" width="17.28125" style="126" bestFit="1" customWidth="1"/>
    <col min="9219" max="9219" width="15.28125" style="126" customWidth="1"/>
    <col min="9220" max="9220" width="11.57421875" style="126" bestFit="1" customWidth="1"/>
    <col min="9221" max="9224" width="19.140625" style="126" customWidth="1"/>
    <col min="9225" max="9225" width="11.7109375" style="126" bestFit="1" customWidth="1"/>
    <col min="9226" max="9226" width="22.00390625" style="126" bestFit="1" customWidth="1"/>
    <col min="9227" max="9227" width="23.140625" style="126" customWidth="1"/>
    <col min="9228" max="9228" width="17.140625" style="126" bestFit="1" customWidth="1"/>
    <col min="9229" max="9229" width="11.7109375" style="126" bestFit="1" customWidth="1"/>
    <col min="9230" max="9230" width="16.8515625" style="126" bestFit="1" customWidth="1"/>
    <col min="9231" max="9231" width="13.28125" style="126" bestFit="1" customWidth="1"/>
    <col min="9232" max="9232" width="11.00390625" style="126" bestFit="1" customWidth="1"/>
    <col min="9233" max="9233" width="18.57421875" style="126" bestFit="1" customWidth="1"/>
    <col min="9234" max="9234" width="13.421875" style="126" bestFit="1" customWidth="1"/>
    <col min="9235" max="9472" width="9.00390625" style="126" customWidth="1"/>
    <col min="9473" max="9473" width="25.8515625" style="126" customWidth="1"/>
    <col min="9474" max="9474" width="17.28125" style="126" bestFit="1" customWidth="1"/>
    <col min="9475" max="9475" width="15.28125" style="126" customWidth="1"/>
    <col min="9476" max="9476" width="11.57421875" style="126" bestFit="1" customWidth="1"/>
    <col min="9477" max="9480" width="19.140625" style="126" customWidth="1"/>
    <col min="9481" max="9481" width="11.7109375" style="126" bestFit="1" customWidth="1"/>
    <col min="9482" max="9482" width="22.00390625" style="126" bestFit="1" customWidth="1"/>
    <col min="9483" max="9483" width="23.140625" style="126" customWidth="1"/>
    <col min="9484" max="9484" width="17.140625" style="126" bestFit="1" customWidth="1"/>
    <col min="9485" max="9485" width="11.7109375" style="126" bestFit="1" customWidth="1"/>
    <col min="9486" max="9486" width="16.8515625" style="126" bestFit="1" customWidth="1"/>
    <col min="9487" max="9487" width="13.28125" style="126" bestFit="1" customWidth="1"/>
    <col min="9488" max="9488" width="11.00390625" style="126" bestFit="1" customWidth="1"/>
    <col min="9489" max="9489" width="18.57421875" style="126" bestFit="1" customWidth="1"/>
    <col min="9490" max="9490" width="13.421875" style="126" bestFit="1" customWidth="1"/>
    <col min="9491" max="9728" width="9.00390625" style="126" customWidth="1"/>
    <col min="9729" max="9729" width="25.8515625" style="126" customWidth="1"/>
    <col min="9730" max="9730" width="17.28125" style="126" bestFit="1" customWidth="1"/>
    <col min="9731" max="9731" width="15.28125" style="126" customWidth="1"/>
    <col min="9732" max="9732" width="11.57421875" style="126" bestFit="1" customWidth="1"/>
    <col min="9733" max="9736" width="19.140625" style="126" customWidth="1"/>
    <col min="9737" max="9737" width="11.7109375" style="126" bestFit="1" customWidth="1"/>
    <col min="9738" max="9738" width="22.00390625" style="126" bestFit="1" customWidth="1"/>
    <col min="9739" max="9739" width="23.140625" style="126" customWidth="1"/>
    <col min="9740" max="9740" width="17.140625" style="126" bestFit="1" customWidth="1"/>
    <col min="9741" max="9741" width="11.7109375" style="126" bestFit="1" customWidth="1"/>
    <col min="9742" max="9742" width="16.8515625" style="126" bestFit="1" customWidth="1"/>
    <col min="9743" max="9743" width="13.28125" style="126" bestFit="1" customWidth="1"/>
    <col min="9744" max="9744" width="11.00390625" style="126" bestFit="1" customWidth="1"/>
    <col min="9745" max="9745" width="18.57421875" style="126" bestFit="1" customWidth="1"/>
    <col min="9746" max="9746" width="13.421875" style="126" bestFit="1" customWidth="1"/>
    <col min="9747" max="9984" width="9.00390625" style="126" customWidth="1"/>
    <col min="9985" max="9985" width="25.8515625" style="126" customWidth="1"/>
    <col min="9986" max="9986" width="17.28125" style="126" bestFit="1" customWidth="1"/>
    <col min="9987" max="9987" width="15.28125" style="126" customWidth="1"/>
    <col min="9988" max="9988" width="11.57421875" style="126" bestFit="1" customWidth="1"/>
    <col min="9989" max="9992" width="19.140625" style="126" customWidth="1"/>
    <col min="9993" max="9993" width="11.7109375" style="126" bestFit="1" customWidth="1"/>
    <col min="9994" max="9994" width="22.00390625" style="126" bestFit="1" customWidth="1"/>
    <col min="9995" max="9995" width="23.140625" style="126" customWidth="1"/>
    <col min="9996" max="9996" width="17.140625" style="126" bestFit="1" customWidth="1"/>
    <col min="9997" max="9997" width="11.7109375" style="126" bestFit="1" customWidth="1"/>
    <col min="9998" max="9998" width="16.8515625" style="126" bestFit="1" customWidth="1"/>
    <col min="9999" max="9999" width="13.28125" style="126" bestFit="1" customWidth="1"/>
    <col min="10000" max="10000" width="11.00390625" style="126" bestFit="1" customWidth="1"/>
    <col min="10001" max="10001" width="18.57421875" style="126" bestFit="1" customWidth="1"/>
    <col min="10002" max="10002" width="13.421875" style="126" bestFit="1" customWidth="1"/>
    <col min="10003" max="10240" width="9.00390625" style="126" customWidth="1"/>
    <col min="10241" max="10241" width="25.8515625" style="126" customWidth="1"/>
    <col min="10242" max="10242" width="17.28125" style="126" bestFit="1" customWidth="1"/>
    <col min="10243" max="10243" width="15.28125" style="126" customWidth="1"/>
    <col min="10244" max="10244" width="11.57421875" style="126" bestFit="1" customWidth="1"/>
    <col min="10245" max="10248" width="19.140625" style="126" customWidth="1"/>
    <col min="10249" max="10249" width="11.7109375" style="126" bestFit="1" customWidth="1"/>
    <col min="10250" max="10250" width="22.00390625" style="126" bestFit="1" customWidth="1"/>
    <col min="10251" max="10251" width="23.140625" style="126" customWidth="1"/>
    <col min="10252" max="10252" width="17.140625" style="126" bestFit="1" customWidth="1"/>
    <col min="10253" max="10253" width="11.7109375" style="126" bestFit="1" customWidth="1"/>
    <col min="10254" max="10254" width="16.8515625" style="126" bestFit="1" customWidth="1"/>
    <col min="10255" max="10255" width="13.28125" style="126" bestFit="1" customWidth="1"/>
    <col min="10256" max="10256" width="11.00390625" style="126" bestFit="1" customWidth="1"/>
    <col min="10257" max="10257" width="18.57421875" style="126" bestFit="1" customWidth="1"/>
    <col min="10258" max="10258" width="13.421875" style="126" bestFit="1" customWidth="1"/>
    <col min="10259" max="10496" width="9.00390625" style="126" customWidth="1"/>
    <col min="10497" max="10497" width="25.8515625" style="126" customWidth="1"/>
    <col min="10498" max="10498" width="17.28125" style="126" bestFit="1" customWidth="1"/>
    <col min="10499" max="10499" width="15.28125" style="126" customWidth="1"/>
    <col min="10500" max="10500" width="11.57421875" style="126" bestFit="1" customWidth="1"/>
    <col min="10501" max="10504" width="19.140625" style="126" customWidth="1"/>
    <col min="10505" max="10505" width="11.7109375" style="126" bestFit="1" customWidth="1"/>
    <col min="10506" max="10506" width="22.00390625" style="126" bestFit="1" customWidth="1"/>
    <col min="10507" max="10507" width="23.140625" style="126" customWidth="1"/>
    <col min="10508" max="10508" width="17.140625" style="126" bestFit="1" customWidth="1"/>
    <col min="10509" max="10509" width="11.7109375" style="126" bestFit="1" customWidth="1"/>
    <col min="10510" max="10510" width="16.8515625" style="126" bestFit="1" customWidth="1"/>
    <col min="10511" max="10511" width="13.28125" style="126" bestFit="1" customWidth="1"/>
    <col min="10512" max="10512" width="11.00390625" style="126" bestFit="1" customWidth="1"/>
    <col min="10513" max="10513" width="18.57421875" style="126" bestFit="1" customWidth="1"/>
    <col min="10514" max="10514" width="13.421875" style="126" bestFit="1" customWidth="1"/>
    <col min="10515" max="10752" width="9.00390625" style="126" customWidth="1"/>
    <col min="10753" max="10753" width="25.8515625" style="126" customWidth="1"/>
    <col min="10754" max="10754" width="17.28125" style="126" bestFit="1" customWidth="1"/>
    <col min="10755" max="10755" width="15.28125" style="126" customWidth="1"/>
    <col min="10756" max="10756" width="11.57421875" style="126" bestFit="1" customWidth="1"/>
    <col min="10757" max="10760" width="19.140625" style="126" customWidth="1"/>
    <col min="10761" max="10761" width="11.7109375" style="126" bestFit="1" customWidth="1"/>
    <col min="10762" max="10762" width="22.00390625" style="126" bestFit="1" customWidth="1"/>
    <col min="10763" max="10763" width="23.140625" style="126" customWidth="1"/>
    <col min="10764" max="10764" width="17.140625" style="126" bestFit="1" customWidth="1"/>
    <col min="10765" max="10765" width="11.7109375" style="126" bestFit="1" customWidth="1"/>
    <col min="10766" max="10766" width="16.8515625" style="126" bestFit="1" customWidth="1"/>
    <col min="10767" max="10767" width="13.28125" style="126" bestFit="1" customWidth="1"/>
    <col min="10768" max="10768" width="11.00390625" style="126" bestFit="1" customWidth="1"/>
    <col min="10769" max="10769" width="18.57421875" style="126" bestFit="1" customWidth="1"/>
    <col min="10770" max="10770" width="13.421875" style="126" bestFit="1" customWidth="1"/>
    <col min="10771" max="11008" width="9.00390625" style="126" customWidth="1"/>
    <col min="11009" max="11009" width="25.8515625" style="126" customWidth="1"/>
    <col min="11010" max="11010" width="17.28125" style="126" bestFit="1" customWidth="1"/>
    <col min="11011" max="11011" width="15.28125" style="126" customWidth="1"/>
    <col min="11012" max="11012" width="11.57421875" style="126" bestFit="1" customWidth="1"/>
    <col min="11013" max="11016" width="19.140625" style="126" customWidth="1"/>
    <col min="11017" max="11017" width="11.7109375" style="126" bestFit="1" customWidth="1"/>
    <col min="11018" max="11018" width="22.00390625" style="126" bestFit="1" customWidth="1"/>
    <col min="11019" max="11019" width="23.140625" style="126" customWidth="1"/>
    <col min="11020" max="11020" width="17.140625" style="126" bestFit="1" customWidth="1"/>
    <col min="11021" max="11021" width="11.7109375" style="126" bestFit="1" customWidth="1"/>
    <col min="11022" max="11022" width="16.8515625" style="126" bestFit="1" customWidth="1"/>
    <col min="11023" max="11023" width="13.28125" style="126" bestFit="1" customWidth="1"/>
    <col min="11024" max="11024" width="11.00390625" style="126" bestFit="1" customWidth="1"/>
    <col min="11025" max="11025" width="18.57421875" style="126" bestFit="1" customWidth="1"/>
    <col min="11026" max="11026" width="13.421875" style="126" bestFit="1" customWidth="1"/>
    <col min="11027" max="11264" width="9.00390625" style="126" customWidth="1"/>
    <col min="11265" max="11265" width="25.8515625" style="126" customWidth="1"/>
    <col min="11266" max="11266" width="17.28125" style="126" bestFit="1" customWidth="1"/>
    <col min="11267" max="11267" width="15.28125" style="126" customWidth="1"/>
    <col min="11268" max="11268" width="11.57421875" style="126" bestFit="1" customWidth="1"/>
    <col min="11269" max="11272" width="19.140625" style="126" customWidth="1"/>
    <col min="11273" max="11273" width="11.7109375" style="126" bestFit="1" customWidth="1"/>
    <col min="11274" max="11274" width="22.00390625" style="126" bestFit="1" customWidth="1"/>
    <col min="11275" max="11275" width="23.140625" style="126" customWidth="1"/>
    <col min="11276" max="11276" width="17.140625" style="126" bestFit="1" customWidth="1"/>
    <col min="11277" max="11277" width="11.7109375" style="126" bestFit="1" customWidth="1"/>
    <col min="11278" max="11278" width="16.8515625" style="126" bestFit="1" customWidth="1"/>
    <col min="11279" max="11279" width="13.28125" style="126" bestFit="1" customWidth="1"/>
    <col min="11280" max="11280" width="11.00390625" style="126" bestFit="1" customWidth="1"/>
    <col min="11281" max="11281" width="18.57421875" style="126" bestFit="1" customWidth="1"/>
    <col min="11282" max="11282" width="13.421875" style="126" bestFit="1" customWidth="1"/>
    <col min="11283" max="11520" width="9.00390625" style="126" customWidth="1"/>
    <col min="11521" max="11521" width="25.8515625" style="126" customWidth="1"/>
    <col min="11522" max="11522" width="17.28125" style="126" bestFit="1" customWidth="1"/>
    <col min="11523" max="11523" width="15.28125" style="126" customWidth="1"/>
    <col min="11524" max="11524" width="11.57421875" style="126" bestFit="1" customWidth="1"/>
    <col min="11525" max="11528" width="19.140625" style="126" customWidth="1"/>
    <col min="11529" max="11529" width="11.7109375" style="126" bestFit="1" customWidth="1"/>
    <col min="11530" max="11530" width="22.00390625" style="126" bestFit="1" customWidth="1"/>
    <col min="11531" max="11531" width="23.140625" style="126" customWidth="1"/>
    <col min="11532" max="11532" width="17.140625" style="126" bestFit="1" customWidth="1"/>
    <col min="11533" max="11533" width="11.7109375" style="126" bestFit="1" customWidth="1"/>
    <col min="11534" max="11534" width="16.8515625" style="126" bestFit="1" customWidth="1"/>
    <col min="11535" max="11535" width="13.28125" style="126" bestFit="1" customWidth="1"/>
    <col min="11536" max="11536" width="11.00390625" style="126" bestFit="1" customWidth="1"/>
    <col min="11537" max="11537" width="18.57421875" style="126" bestFit="1" customWidth="1"/>
    <col min="11538" max="11538" width="13.421875" style="126" bestFit="1" customWidth="1"/>
    <col min="11539" max="11776" width="9.00390625" style="126" customWidth="1"/>
    <col min="11777" max="11777" width="25.8515625" style="126" customWidth="1"/>
    <col min="11778" max="11778" width="17.28125" style="126" bestFit="1" customWidth="1"/>
    <col min="11779" max="11779" width="15.28125" style="126" customWidth="1"/>
    <col min="11780" max="11780" width="11.57421875" style="126" bestFit="1" customWidth="1"/>
    <col min="11781" max="11784" width="19.140625" style="126" customWidth="1"/>
    <col min="11785" max="11785" width="11.7109375" style="126" bestFit="1" customWidth="1"/>
    <col min="11786" max="11786" width="22.00390625" style="126" bestFit="1" customWidth="1"/>
    <col min="11787" max="11787" width="23.140625" style="126" customWidth="1"/>
    <col min="11788" max="11788" width="17.140625" style="126" bestFit="1" customWidth="1"/>
    <col min="11789" max="11789" width="11.7109375" style="126" bestFit="1" customWidth="1"/>
    <col min="11790" max="11790" width="16.8515625" style="126" bestFit="1" customWidth="1"/>
    <col min="11791" max="11791" width="13.28125" style="126" bestFit="1" customWidth="1"/>
    <col min="11792" max="11792" width="11.00390625" style="126" bestFit="1" customWidth="1"/>
    <col min="11793" max="11793" width="18.57421875" style="126" bestFit="1" customWidth="1"/>
    <col min="11794" max="11794" width="13.421875" style="126" bestFit="1" customWidth="1"/>
    <col min="11795" max="12032" width="9.00390625" style="126" customWidth="1"/>
    <col min="12033" max="12033" width="25.8515625" style="126" customWidth="1"/>
    <col min="12034" max="12034" width="17.28125" style="126" bestFit="1" customWidth="1"/>
    <col min="12035" max="12035" width="15.28125" style="126" customWidth="1"/>
    <col min="12036" max="12036" width="11.57421875" style="126" bestFit="1" customWidth="1"/>
    <col min="12037" max="12040" width="19.140625" style="126" customWidth="1"/>
    <col min="12041" max="12041" width="11.7109375" style="126" bestFit="1" customWidth="1"/>
    <col min="12042" max="12042" width="22.00390625" style="126" bestFit="1" customWidth="1"/>
    <col min="12043" max="12043" width="23.140625" style="126" customWidth="1"/>
    <col min="12044" max="12044" width="17.140625" style="126" bestFit="1" customWidth="1"/>
    <col min="12045" max="12045" width="11.7109375" style="126" bestFit="1" customWidth="1"/>
    <col min="12046" max="12046" width="16.8515625" style="126" bestFit="1" customWidth="1"/>
    <col min="12047" max="12047" width="13.28125" style="126" bestFit="1" customWidth="1"/>
    <col min="12048" max="12048" width="11.00390625" style="126" bestFit="1" customWidth="1"/>
    <col min="12049" max="12049" width="18.57421875" style="126" bestFit="1" customWidth="1"/>
    <col min="12050" max="12050" width="13.421875" style="126" bestFit="1" customWidth="1"/>
    <col min="12051" max="12288" width="9.00390625" style="126" customWidth="1"/>
    <col min="12289" max="12289" width="25.8515625" style="126" customWidth="1"/>
    <col min="12290" max="12290" width="17.28125" style="126" bestFit="1" customWidth="1"/>
    <col min="12291" max="12291" width="15.28125" style="126" customWidth="1"/>
    <col min="12292" max="12292" width="11.57421875" style="126" bestFit="1" customWidth="1"/>
    <col min="12293" max="12296" width="19.140625" style="126" customWidth="1"/>
    <col min="12297" max="12297" width="11.7109375" style="126" bestFit="1" customWidth="1"/>
    <col min="12298" max="12298" width="22.00390625" style="126" bestFit="1" customWidth="1"/>
    <col min="12299" max="12299" width="23.140625" style="126" customWidth="1"/>
    <col min="12300" max="12300" width="17.140625" style="126" bestFit="1" customWidth="1"/>
    <col min="12301" max="12301" width="11.7109375" style="126" bestFit="1" customWidth="1"/>
    <col min="12302" max="12302" width="16.8515625" style="126" bestFit="1" customWidth="1"/>
    <col min="12303" max="12303" width="13.28125" style="126" bestFit="1" customWidth="1"/>
    <col min="12304" max="12304" width="11.00390625" style="126" bestFit="1" customWidth="1"/>
    <col min="12305" max="12305" width="18.57421875" style="126" bestFit="1" customWidth="1"/>
    <col min="12306" max="12306" width="13.421875" style="126" bestFit="1" customWidth="1"/>
    <col min="12307" max="12544" width="9.00390625" style="126" customWidth="1"/>
    <col min="12545" max="12545" width="25.8515625" style="126" customWidth="1"/>
    <col min="12546" max="12546" width="17.28125" style="126" bestFit="1" customWidth="1"/>
    <col min="12547" max="12547" width="15.28125" style="126" customWidth="1"/>
    <col min="12548" max="12548" width="11.57421875" style="126" bestFit="1" customWidth="1"/>
    <col min="12549" max="12552" width="19.140625" style="126" customWidth="1"/>
    <col min="12553" max="12553" width="11.7109375" style="126" bestFit="1" customWidth="1"/>
    <col min="12554" max="12554" width="22.00390625" style="126" bestFit="1" customWidth="1"/>
    <col min="12555" max="12555" width="23.140625" style="126" customWidth="1"/>
    <col min="12556" max="12556" width="17.140625" style="126" bestFit="1" customWidth="1"/>
    <col min="12557" max="12557" width="11.7109375" style="126" bestFit="1" customWidth="1"/>
    <col min="12558" max="12558" width="16.8515625" style="126" bestFit="1" customWidth="1"/>
    <col min="12559" max="12559" width="13.28125" style="126" bestFit="1" customWidth="1"/>
    <col min="12560" max="12560" width="11.00390625" style="126" bestFit="1" customWidth="1"/>
    <col min="12561" max="12561" width="18.57421875" style="126" bestFit="1" customWidth="1"/>
    <col min="12562" max="12562" width="13.421875" style="126" bestFit="1" customWidth="1"/>
    <col min="12563" max="12800" width="9.00390625" style="126" customWidth="1"/>
    <col min="12801" max="12801" width="25.8515625" style="126" customWidth="1"/>
    <col min="12802" max="12802" width="17.28125" style="126" bestFit="1" customWidth="1"/>
    <col min="12803" max="12803" width="15.28125" style="126" customWidth="1"/>
    <col min="12804" max="12804" width="11.57421875" style="126" bestFit="1" customWidth="1"/>
    <col min="12805" max="12808" width="19.140625" style="126" customWidth="1"/>
    <col min="12809" max="12809" width="11.7109375" style="126" bestFit="1" customWidth="1"/>
    <col min="12810" max="12810" width="22.00390625" style="126" bestFit="1" customWidth="1"/>
    <col min="12811" max="12811" width="23.140625" style="126" customWidth="1"/>
    <col min="12812" max="12812" width="17.140625" style="126" bestFit="1" customWidth="1"/>
    <col min="12813" max="12813" width="11.7109375" style="126" bestFit="1" customWidth="1"/>
    <col min="12814" max="12814" width="16.8515625" style="126" bestFit="1" customWidth="1"/>
    <col min="12815" max="12815" width="13.28125" style="126" bestFit="1" customWidth="1"/>
    <col min="12816" max="12816" width="11.00390625" style="126" bestFit="1" customWidth="1"/>
    <col min="12817" max="12817" width="18.57421875" style="126" bestFit="1" customWidth="1"/>
    <col min="12818" max="12818" width="13.421875" style="126" bestFit="1" customWidth="1"/>
    <col min="12819" max="13056" width="9.00390625" style="126" customWidth="1"/>
    <col min="13057" max="13057" width="25.8515625" style="126" customWidth="1"/>
    <col min="13058" max="13058" width="17.28125" style="126" bestFit="1" customWidth="1"/>
    <col min="13059" max="13059" width="15.28125" style="126" customWidth="1"/>
    <col min="13060" max="13060" width="11.57421875" style="126" bestFit="1" customWidth="1"/>
    <col min="13061" max="13064" width="19.140625" style="126" customWidth="1"/>
    <col min="13065" max="13065" width="11.7109375" style="126" bestFit="1" customWidth="1"/>
    <col min="13066" max="13066" width="22.00390625" style="126" bestFit="1" customWidth="1"/>
    <col min="13067" max="13067" width="23.140625" style="126" customWidth="1"/>
    <col min="13068" max="13068" width="17.140625" style="126" bestFit="1" customWidth="1"/>
    <col min="13069" max="13069" width="11.7109375" style="126" bestFit="1" customWidth="1"/>
    <col min="13070" max="13070" width="16.8515625" style="126" bestFit="1" customWidth="1"/>
    <col min="13071" max="13071" width="13.28125" style="126" bestFit="1" customWidth="1"/>
    <col min="13072" max="13072" width="11.00390625" style="126" bestFit="1" customWidth="1"/>
    <col min="13073" max="13073" width="18.57421875" style="126" bestFit="1" customWidth="1"/>
    <col min="13074" max="13074" width="13.421875" style="126" bestFit="1" customWidth="1"/>
    <col min="13075" max="13312" width="9.00390625" style="126" customWidth="1"/>
    <col min="13313" max="13313" width="25.8515625" style="126" customWidth="1"/>
    <col min="13314" max="13314" width="17.28125" style="126" bestFit="1" customWidth="1"/>
    <col min="13315" max="13315" width="15.28125" style="126" customWidth="1"/>
    <col min="13316" max="13316" width="11.57421875" style="126" bestFit="1" customWidth="1"/>
    <col min="13317" max="13320" width="19.140625" style="126" customWidth="1"/>
    <col min="13321" max="13321" width="11.7109375" style="126" bestFit="1" customWidth="1"/>
    <col min="13322" max="13322" width="22.00390625" style="126" bestFit="1" customWidth="1"/>
    <col min="13323" max="13323" width="23.140625" style="126" customWidth="1"/>
    <col min="13324" max="13324" width="17.140625" style="126" bestFit="1" customWidth="1"/>
    <col min="13325" max="13325" width="11.7109375" style="126" bestFit="1" customWidth="1"/>
    <col min="13326" max="13326" width="16.8515625" style="126" bestFit="1" customWidth="1"/>
    <col min="13327" max="13327" width="13.28125" style="126" bestFit="1" customWidth="1"/>
    <col min="13328" max="13328" width="11.00390625" style="126" bestFit="1" customWidth="1"/>
    <col min="13329" max="13329" width="18.57421875" style="126" bestFit="1" customWidth="1"/>
    <col min="13330" max="13330" width="13.421875" style="126" bestFit="1" customWidth="1"/>
    <col min="13331" max="13568" width="9.00390625" style="126" customWidth="1"/>
    <col min="13569" max="13569" width="25.8515625" style="126" customWidth="1"/>
    <col min="13570" max="13570" width="17.28125" style="126" bestFit="1" customWidth="1"/>
    <col min="13571" max="13571" width="15.28125" style="126" customWidth="1"/>
    <col min="13572" max="13572" width="11.57421875" style="126" bestFit="1" customWidth="1"/>
    <col min="13573" max="13576" width="19.140625" style="126" customWidth="1"/>
    <col min="13577" max="13577" width="11.7109375" style="126" bestFit="1" customWidth="1"/>
    <col min="13578" max="13578" width="22.00390625" style="126" bestFit="1" customWidth="1"/>
    <col min="13579" max="13579" width="23.140625" style="126" customWidth="1"/>
    <col min="13580" max="13580" width="17.140625" style="126" bestFit="1" customWidth="1"/>
    <col min="13581" max="13581" width="11.7109375" style="126" bestFit="1" customWidth="1"/>
    <col min="13582" max="13582" width="16.8515625" style="126" bestFit="1" customWidth="1"/>
    <col min="13583" max="13583" width="13.28125" style="126" bestFit="1" customWidth="1"/>
    <col min="13584" max="13584" width="11.00390625" style="126" bestFit="1" customWidth="1"/>
    <col min="13585" max="13585" width="18.57421875" style="126" bestFit="1" customWidth="1"/>
    <col min="13586" max="13586" width="13.421875" style="126" bestFit="1" customWidth="1"/>
    <col min="13587" max="13824" width="9.00390625" style="126" customWidth="1"/>
    <col min="13825" max="13825" width="25.8515625" style="126" customWidth="1"/>
    <col min="13826" max="13826" width="17.28125" style="126" bestFit="1" customWidth="1"/>
    <col min="13827" max="13827" width="15.28125" style="126" customWidth="1"/>
    <col min="13828" max="13828" width="11.57421875" style="126" bestFit="1" customWidth="1"/>
    <col min="13829" max="13832" width="19.140625" style="126" customWidth="1"/>
    <col min="13833" max="13833" width="11.7109375" style="126" bestFit="1" customWidth="1"/>
    <col min="13834" max="13834" width="22.00390625" style="126" bestFit="1" customWidth="1"/>
    <col min="13835" max="13835" width="23.140625" style="126" customWidth="1"/>
    <col min="13836" max="13836" width="17.140625" style="126" bestFit="1" customWidth="1"/>
    <col min="13837" max="13837" width="11.7109375" style="126" bestFit="1" customWidth="1"/>
    <col min="13838" max="13838" width="16.8515625" style="126" bestFit="1" customWidth="1"/>
    <col min="13839" max="13839" width="13.28125" style="126" bestFit="1" customWidth="1"/>
    <col min="13840" max="13840" width="11.00390625" style="126" bestFit="1" customWidth="1"/>
    <col min="13841" max="13841" width="18.57421875" style="126" bestFit="1" customWidth="1"/>
    <col min="13842" max="13842" width="13.421875" style="126" bestFit="1" customWidth="1"/>
    <col min="13843" max="14080" width="9.00390625" style="126" customWidth="1"/>
    <col min="14081" max="14081" width="25.8515625" style="126" customWidth="1"/>
    <col min="14082" max="14082" width="17.28125" style="126" bestFit="1" customWidth="1"/>
    <col min="14083" max="14083" width="15.28125" style="126" customWidth="1"/>
    <col min="14084" max="14084" width="11.57421875" style="126" bestFit="1" customWidth="1"/>
    <col min="14085" max="14088" width="19.140625" style="126" customWidth="1"/>
    <col min="14089" max="14089" width="11.7109375" style="126" bestFit="1" customWidth="1"/>
    <col min="14090" max="14090" width="22.00390625" style="126" bestFit="1" customWidth="1"/>
    <col min="14091" max="14091" width="23.140625" style="126" customWidth="1"/>
    <col min="14092" max="14092" width="17.140625" style="126" bestFit="1" customWidth="1"/>
    <col min="14093" max="14093" width="11.7109375" style="126" bestFit="1" customWidth="1"/>
    <col min="14094" max="14094" width="16.8515625" style="126" bestFit="1" customWidth="1"/>
    <col min="14095" max="14095" width="13.28125" style="126" bestFit="1" customWidth="1"/>
    <col min="14096" max="14096" width="11.00390625" style="126" bestFit="1" customWidth="1"/>
    <col min="14097" max="14097" width="18.57421875" style="126" bestFit="1" customWidth="1"/>
    <col min="14098" max="14098" width="13.421875" style="126" bestFit="1" customWidth="1"/>
    <col min="14099" max="14336" width="9.00390625" style="126" customWidth="1"/>
    <col min="14337" max="14337" width="25.8515625" style="126" customWidth="1"/>
    <col min="14338" max="14338" width="17.28125" style="126" bestFit="1" customWidth="1"/>
    <col min="14339" max="14339" width="15.28125" style="126" customWidth="1"/>
    <col min="14340" max="14340" width="11.57421875" style="126" bestFit="1" customWidth="1"/>
    <col min="14341" max="14344" width="19.140625" style="126" customWidth="1"/>
    <col min="14345" max="14345" width="11.7109375" style="126" bestFit="1" customWidth="1"/>
    <col min="14346" max="14346" width="22.00390625" style="126" bestFit="1" customWidth="1"/>
    <col min="14347" max="14347" width="23.140625" style="126" customWidth="1"/>
    <col min="14348" max="14348" width="17.140625" style="126" bestFit="1" customWidth="1"/>
    <col min="14349" max="14349" width="11.7109375" style="126" bestFit="1" customWidth="1"/>
    <col min="14350" max="14350" width="16.8515625" style="126" bestFit="1" customWidth="1"/>
    <col min="14351" max="14351" width="13.28125" style="126" bestFit="1" customWidth="1"/>
    <col min="14352" max="14352" width="11.00390625" style="126" bestFit="1" customWidth="1"/>
    <col min="14353" max="14353" width="18.57421875" style="126" bestFit="1" customWidth="1"/>
    <col min="14354" max="14354" width="13.421875" style="126" bestFit="1" customWidth="1"/>
    <col min="14355" max="14592" width="9.00390625" style="126" customWidth="1"/>
    <col min="14593" max="14593" width="25.8515625" style="126" customWidth="1"/>
    <col min="14594" max="14594" width="17.28125" style="126" bestFit="1" customWidth="1"/>
    <col min="14595" max="14595" width="15.28125" style="126" customWidth="1"/>
    <col min="14596" max="14596" width="11.57421875" style="126" bestFit="1" customWidth="1"/>
    <col min="14597" max="14600" width="19.140625" style="126" customWidth="1"/>
    <col min="14601" max="14601" width="11.7109375" style="126" bestFit="1" customWidth="1"/>
    <col min="14602" max="14602" width="22.00390625" style="126" bestFit="1" customWidth="1"/>
    <col min="14603" max="14603" width="23.140625" style="126" customWidth="1"/>
    <col min="14604" max="14604" width="17.140625" style="126" bestFit="1" customWidth="1"/>
    <col min="14605" max="14605" width="11.7109375" style="126" bestFit="1" customWidth="1"/>
    <col min="14606" max="14606" width="16.8515625" style="126" bestFit="1" customWidth="1"/>
    <col min="14607" max="14607" width="13.28125" style="126" bestFit="1" customWidth="1"/>
    <col min="14608" max="14608" width="11.00390625" style="126" bestFit="1" customWidth="1"/>
    <col min="14609" max="14609" width="18.57421875" style="126" bestFit="1" customWidth="1"/>
    <col min="14610" max="14610" width="13.421875" style="126" bestFit="1" customWidth="1"/>
    <col min="14611" max="14848" width="9.00390625" style="126" customWidth="1"/>
    <col min="14849" max="14849" width="25.8515625" style="126" customWidth="1"/>
    <col min="14850" max="14850" width="17.28125" style="126" bestFit="1" customWidth="1"/>
    <col min="14851" max="14851" width="15.28125" style="126" customWidth="1"/>
    <col min="14852" max="14852" width="11.57421875" style="126" bestFit="1" customWidth="1"/>
    <col min="14853" max="14856" width="19.140625" style="126" customWidth="1"/>
    <col min="14857" max="14857" width="11.7109375" style="126" bestFit="1" customWidth="1"/>
    <col min="14858" max="14858" width="22.00390625" style="126" bestFit="1" customWidth="1"/>
    <col min="14859" max="14859" width="23.140625" style="126" customWidth="1"/>
    <col min="14860" max="14860" width="17.140625" style="126" bestFit="1" customWidth="1"/>
    <col min="14861" max="14861" width="11.7109375" style="126" bestFit="1" customWidth="1"/>
    <col min="14862" max="14862" width="16.8515625" style="126" bestFit="1" customWidth="1"/>
    <col min="14863" max="14863" width="13.28125" style="126" bestFit="1" customWidth="1"/>
    <col min="14864" max="14864" width="11.00390625" style="126" bestFit="1" customWidth="1"/>
    <col min="14865" max="14865" width="18.57421875" style="126" bestFit="1" customWidth="1"/>
    <col min="14866" max="14866" width="13.421875" style="126" bestFit="1" customWidth="1"/>
    <col min="14867" max="15104" width="9.00390625" style="126" customWidth="1"/>
    <col min="15105" max="15105" width="25.8515625" style="126" customWidth="1"/>
    <col min="15106" max="15106" width="17.28125" style="126" bestFit="1" customWidth="1"/>
    <col min="15107" max="15107" width="15.28125" style="126" customWidth="1"/>
    <col min="15108" max="15108" width="11.57421875" style="126" bestFit="1" customWidth="1"/>
    <col min="15109" max="15112" width="19.140625" style="126" customWidth="1"/>
    <col min="15113" max="15113" width="11.7109375" style="126" bestFit="1" customWidth="1"/>
    <col min="15114" max="15114" width="22.00390625" style="126" bestFit="1" customWidth="1"/>
    <col min="15115" max="15115" width="23.140625" style="126" customWidth="1"/>
    <col min="15116" max="15116" width="17.140625" style="126" bestFit="1" customWidth="1"/>
    <col min="15117" max="15117" width="11.7109375" style="126" bestFit="1" customWidth="1"/>
    <col min="15118" max="15118" width="16.8515625" style="126" bestFit="1" customWidth="1"/>
    <col min="15119" max="15119" width="13.28125" style="126" bestFit="1" customWidth="1"/>
    <col min="15120" max="15120" width="11.00390625" style="126" bestFit="1" customWidth="1"/>
    <col min="15121" max="15121" width="18.57421875" style="126" bestFit="1" customWidth="1"/>
    <col min="15122" max="15122" width="13.421875" style="126" bestFit="1" customWidth="1"/>
    <col min="15123" max="15360" width="9.00390625" style="126" customWidth="1"/>
    <col min="15361" max="15361" width="25.8515625" style="126" customWidth="1"/>
    <col min="15362" max="15362" width="17.28125" style="126" bestFit="1" customWidth="1"/>
    <col min="15363" max="15363" width="15.28125" style="126" customWidth="1"/>
    <col min="15364" max="15364" width="11.57421875" style="126" bestFit="1" customWidth="1"/>
    <col min="15365" max="15368" width="19.140625" style="126" customWidth="1"/>
    <col min="15369" max="15369" width="11.7109375" style="126" bestFit="1" customWidth="1"/>
    <col min="15370" max="15370" width="22.00390625" style="126" bestFit="1" customWidth="1"/>
    <col min="15371" max="15371" width="23.140625" style="126" customWidth="1"/>
    <col min="15372" max="15372" width="17.140625" style="126" bestFit="1" customWidth="1"/>
    <col min="15373" max="15373" width="11.7109375" style="126" bestFit="1" customWidth="1"/>
    <col min="15374" max="15374" width="16.8515625" style="126" bestFit="1" customWidth="1"/>
    <col min="15375" max="15375" width="13.28125" style="126" bestFit="1" customWidth="1"/>
    <col min="15376" max="15376" width="11.00390625" style="126" bestFit="1" customWidth="1"/>
    <col min="15377" max="15377" width="18.57421875" style="126" bestFit="1" customWidth="1"/>
    <col min="15378" max="15378" width="13.421875" style="126" bestFit="1" customWidth="1"/>
    <col min="15379" max="15616" width="9.00390625" style="126" customWidth="1"/>
    <col min="15617" max="15617" width="25.8515625" style="126" customWidth="1"/>
    <col min="15618" max="15618" width="17.28125" style="126" bestFit="1" customWidth="1"/>
    <col min="15619" max="15619" width="15.28125" style="126" customWidth="1"/>
    <col min="15620" max="15620" width="11.57421875" style="126" bestFit="1" customWidth="1"/>
    <col min="15621" max="15624" width="19.140625" style="126" customWidth="1"/>
    <col min="15625" max="15625" width="11.7109375" style="126" bestFit="1" customWidth="1"/>
    <col min="15626" max="15626" width="22.00390625" style="126" bestFit="1" customWidth="1"/>
    <col min="15627" max="15627" width="23.140625" style="126" customWidth="1"/>
    <col min="15628" max="15628" width="17.140625" style="126" bestFit="1" customWidth="1"/>
    <col min="15629" max="15629" width="11.7109375" style="126" bestFit="1" customWidth="1"/>
    <col min="15630" max="15630" width="16.8515625" style="126" bestFit="1" customWidth="1"/>
    <col min="15631" max="15631" width="13.28125" style="126" bestFit="1" customWidth="1"/>
    <col min="15632" max="15632" width="11.00390625" style="126" bestFit="1" customWidth="1"/>
    <col min="15633" max="15633" width="18.57421875" style="126" bestFit="1" customWidth="1"/>
    <col min="15634" max="15634" width="13.421875" style="126" bestFit="1" customWidth="1"/>
    <col min="15635" max="15872" width="9.00390625" style="126" customWidth="1"/>
    <col min="15873" max="15873" width="25.8515625" style="126" customWidth="1"/>
    <col min="15874" max="15874" width="17.28125" style="126" bestFit="1" customWidth="1"/>
    <col min="15875" max="15875" width="15.28125" style="126" customWidth="1"/>
    <col min="15876" max="15876" width="11.57421875" style="126" bestFit="1" customWidth="1"/>
    <col min="15877" max="15880" width="19.140625" style="126" customWidth="1"/>
    <col min="15881" max="15881" width="11.7109375" style="126" bestFit="1" customWidth="1"/>
    <col min="15882" max="15882" width="22.00390625" style="126" bestFit="1" customWidth="1"/>
    <col min="15883" max="15883" width="23.140625" style="126" customWidth="1"/>
    <col min="15884" max="15884" width="17.140625" style="126" bestFit="1" customWidth="1"/>
    <col min="15885" max="15885" width="11.7109375" style="126" bestFit="1" customWidth="1"/>
    <col min="15886" max="15886" width="16.8515625" style="126" bestFit="1" customWidth="1"/>
    <col min="15887" max="15887" width="13.28125" style="126" bestFit="1" customWidth="1"/>
    <col min="15888" max="15888" width="11.00390625" style="126" bestFit="1" customWidth="1"/>
    <col min="15889" max="15889" width="18.57421875" style="126" bestFit="1" customWidth="1"/>
    <col min="15890" max="15890" width="13.421875" style="126" bestFit="1" customWidth="1"/>
    <col min="15891" max="16128" width="9.00390625" style="126" customWidth="1"/>
    <col min="16129" max="16129" width="25.8515625" style="126" customWidth="1"/>
    <col min="16130" max="16130" width="17.28125" style="126" bestFit="1" customWidth="1"/>
    <col min="16131" max="16131" width="15.28125" style="126" customWidth="1"/>
    <col min="16132" max="16132" width="11.57421875" style="126" bestFit="1" customWidth="1"/>
    <col min="16133" max="16136" width="19.140625" style="126" customWidth="1"/>
    <col min="16137" max="16137" width="11.7109375" style="126" bestFit="1" customWidth="1"/>
    <col min="16138" max="16138" width="22.00390625" style="126" bestFit="1" customWidth="1"/>
    <col min="16139" max="16139" width="23.140625" style="126" customWidth="1"/>
    <col min="16140" max="16140" width="17.140625" style="126" bestFit="1" customWidth="1"/>
    <col min="16141" max="16141" width="11.7109375" style="126" bestFit="1" customWidth="1"/>
    <col min="16142" max="16142" width="16.8515625" style="126" bestFit="1" customWidth="1"/>
    <col min="16143" max="16143" width="13.28125" style="126" bestFit="1" customWidth="1"/>
    <col min="16144" max="16144" width="11.00390625" style="126" bestFit="1" customWidth="1"/>
    <col min="16145" max="16145" width="18.57421875" style="126" bestFit="1" customWidth="1"/>
    <col min="16146" max="16146" width="13.421875" style="126" bestFit="1" customWidth="1"/>
    <col min="16147" max="16384" width="9.00390625" style="126" customWidth="1"/>
  </cols>
  <sheetData>
    <row r="1" spans="1:256" s="105" customFormat="1" ht="18.5" thickBot="1">
      <c r="A1" s="329" t="s">
        <v>6178</v>
      </c>
      <c r="B1" s="330"/>
      <c r="C1" s="103"/>
      <c r="D1" s="103"/>
      <c r="E1" s="103"/>
      <c r="F1" s="103"/>
      <c r="G1" s="103"/>
      <c r="H1" s="103"/>
      <c r="I1" s="104" t="s">
        <v>6179</v>
      </c>
      <c r="J1" s="323" t="s">
        <v>6178</v>
      </c>
      <c r="K1" s="324"/>
      <c r="L1" s="103"/>
      <c r="M1" s="103"/>
      <c r="N1" s="103"/>
      <c r="O1" s="103"/>
      <c r="Q1" s="106"/>
      <c r="R1" s="104" t="s">
        <v>6180</v>
      </c>
      <c r="S1" s="106"/>
      <c r="T1" s="106"/>
      <c r="U1" s="106"/>
      <c r="V1" s="106"/>
      <c r="W1" s="107"/>
      <c r="X1" s="107"/>
      <c r="Y1" s="107"/>
      <c r="Z1" s="107"/>
      <c r="AA1" s="107"/>
      <c r="AB1" s="107"/>
      <c r="AC1" s="107"/>
      <c r="AD1" s="107"/>
      <c r="AE1" s="107"/>
      <c r="AF1" s="107"/>
      <c r="AG1" s="107"/>
      <c r="AH1" s="107"/>
      <c r="AI1" s="107"/>
      <c r="AJ1" s="107"/>
      <c r="AK1" s="107"/>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6:256" s="105" customFormat="1" ht="15">
      <c r="P2" s="109"/>
      <c r="Q2" s="110"/>
      <c r="R2" s="110"/>
      <c r="S2" s="110"/>
      <c r="T2" s="110"/>
      <c r="U2" s="110"/>
      <c r="V2" s="110"/>
      <c r="W2" s="107"/>
      <c r="X2" s="107"/>
      <c r="Y2" s="107"/>
      <c r="Z2" s="107"/>
      <c r="AA2" s="107"/>
      <c r="AB2" s="107"/>
      <c r="AC2" s="107"/>
      <c r="AD2" s="107"/>
      <c r="AE2" s="107"/>
      <c r="AF2" s="107"/>
      <c r="AG2" s="107"/>
      <c r="AH2" s="107"/>
      <c r="AI2" s="107"/>
      <c r="AJ2" s="107"/>
      <c r="AK2" s="107"/>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20:251" s="105" customFormat="1" ht="15">
      <c r="T3" s="110"/>
      <c r="U3" s="110"/>
      <c r="V3" s="110"/>
      <c r="W3" s="110"/>
      <c r="X3" s="107"/>
      <c r="Y3" s="107"/>
      <c r="Z3" s="107"/>
      <c r="AA3" s="107"/>
      <c r="AB3" s="107"/>
      <c r="AC3" s="107"/>
      <c r="AD3" s="107"/>
      <c r="AE3" s="107"/>
      <c r="AF3" s="107"/>
      <c r="AG3" s="107"/>
      <c r="AH3" s="107"/>
      <c r="AI3" s="107"/>
      <c r="AJ3" s="107"/>
      <c r="AK3" s="107"/>
      <c r="AL3" s="107"/>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s="105" customFormat="1" ht="10.5">
      <c r="A4" s="111" t="s">
        <v>35</v>
      </c>
      <c r="B4" s="112" t="s">
        <v>35</v>
      </c>
      <c r="C4" s="112" t="s">
        <v>35</v>
      </c>
      <c r="D4" s="112" t="s">
        <v>35</v>
      </c>
      <c r="E4" s="113" t="s">
        <v>35</v>
      </c>
      <c r="F4" s="114" t="s">
        <v>35</v>
      </c>
      <c r="G4" s="113" t="s">
        <v>35</v>
      </c>
      <c r="H4" s="114" t="s">
        <v>35</v>
      </c>
      <c r="S4" s="115"/>
      <c r="T4" s="107"/>
      <c r="U4" s="107"/>
      <c r="V4" s="107"/>
      <c r="W4" s="107"/>
      <c r="X4" s="107"/>
      <c r="Y4" s="107"/>
      <c r="Z4" s="107"/>
      <c r="AA4" s="107"/>
      <c r="AB4" s="107"/>
      <c r="AC4" s="107"/>
      <c r="AD4" s="107"/>
      <c r="AE4" s="107"/>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s="120" customFormat="1" ht="13">
      <c r="A5" s="116" t="s">
        <v>11</v>
      </c>
      <c r="B5" s="117" t="s">
        <v>14</v>
      </c>
      <c r="C5" s="117" t="s">
        <v>6181</v>
      </c>
      <c r="D5" s="118" t="s">
        <v>39</v>
      </c>
      <c r="E5" s="117" t="s">
        <v>6182</v>
      </c>
      <c r="F5" s="119" t="s">
        <v>6183</v>
      </c>
      <c r="G5" s="117" t="s">
        <v>6184</v>
      </c>
      <c r="H5" s="119" t="s">
        <v>6185</v>
      </c>
      <c r="J5" s="331" t="s">
        <v>66</v>
      </c>
      <c r="K5" s="332"/>
      <c r="L5" s="332"/>
      <c r="M5" s="332"/>
      <c r="N5" s="332"/>
      <c r="O5" s="332"/>
      <c r="P5" s="333"/>
      <c r="Q5" s="105"/>
      <c r="R5" s="105"/>
      <c r="T5" s="121"/>
      <c r="U5" s="121"/>
      <c r="V5" s="121"/>
      <c r="W5" s="121"/>
      <c r="X5" s="121"/>
      <c r="Y5" s="121"/>
      <c r="Z5" s="121"/>
      <c r="AA5" s="121"/>
      <c r="AB5" s="121"/>
      <c r="AC5" s="121"/>
      <c r="AD5" s="121"/>
      <c r="AE5" s="121"/>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s="122" customFormat="1" ht="10.5">
      <c r="A6" s="334"/>
      <c r="B6" s="337"/>
      <c r="C6" s="337"/>
      <c r="D6" s="340"/>
      <c r="E6" s="343"/>
      <c r="F6" s="343"/>
      <c r="G6" s="343"/>
      <c r="H6" s="346"/>
      <c r="J6" s="105"/>
      <c r="K6" s="105"/>
      <c r="L6" s="105"/>
      <c r="M6" s="105"/>
      <c r="N6" s="105"/>
      <c r="O6" s="123"/>
      <c r="P6" s="124"/>
      <c r="Q6" s="108"/>
      <c r="R6" s="115"/>
      <c r="T6" s="125"/>
      <c r="U6" s="125"/>
      <c r="V6" s="125"/>
      <c r="W6" s="125"/>
      <c r="X6" s="125"/>
      <c r="Y6" s="125"/>
      <c r="Z6" s="125"/>
      <c r="AA6" s="125"/>
      <c r="AB6" s="125"/>
      <c r="AC6" s="125"/>
      <c r="AD6" s="125"/>
      <c r="AE6" s="125"/>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38" ht="10.5">
      <c r="A7" s="335"/>
      <c r="B7" s="338"/>
      <c r="C7" s="338"/>
      <c r="D7" s="341"/>
      <c r="E7" s="344"/>
      <c r="F7" s="344"/>
      <c r="G7" s="344"/>
      <c r="H7" s="347"/>
      <c r="J7" s="127" t="s">
        <v>5</v>
      </c>
      <c r="K7" s="128"/>
      <c r="L7" s="128"/>
      <c r="M7" s="128"/>
      <c r="N7" s="129"/>
      <c r="O7" s="130"/>
      <c r="P7" s="120"/>
      <c r="Q7" s="120"/>
      <c r="R7" s="120"/>
      <c r="T7" s="131"/>
      <c r="U7" s="131"/>
      <c r="V7" s="131"/>
      <c r="W7" s="131"/>
      <c r="X7" s="131"/>
      <c r="Y7" s="131"/>
      <c r="Z7" s="131"/>
      <c r="AA7" s="131"/>
      <c r="AB7" s="131"/>
      <c r="AC7" s="131"/>
      <c r="AD7" s="131"/>
      <c r="AE7" s="131"/>
      <c r="AF7" s="131"/>
      <c r="AG7" s="131"/>
      <c r="AH7" s="131"/>
      <c r="AI7" s="131"/>
      <c r="AJ7" s="131"/>
      <c r="AK7" s="131"/>
      <c r="AL7" s="131"/>
    </row>
    <row r="8" spans="1:18" ht="10.5">
      <c r="A8" s="336"/>
      <c r="B8" s="339"/>
      <c r="C8" s="339"/>
      <c r="D8" s="342"/>
      <c r="E8" s="345"/>
      <c r="F8" s="345"/>
      <c r="G8" s="345"/>
      <c r="H8" s="348"/>
      <c r="J8" s="132" t="s">
        <v>50</v>
      </c>
      <c r="K8" s="133" t="s">
        <v>6186</v>
      </c>
      <c r="L8" s="134"/>
      <c r="M8" s="134"/>
      <c r="N8" s="134"/>
      <c r="O8" s="135"/>
      <c r="P8" s="136"/>
      <c r="Q8" s="122"/>
      <c r="R8" s="122"/>
    </row>
    <row r="9" spans="5:16" ht="12.75" customHeight="1">
      <c r="E9" s="115"/>
      <c r="F9" s="115"/>
      <c r="G9" s="115"/>
      <c r="H9" s="115"/>
      <c r="I9" s="115"/>
      <c r="J9" s="137" t="s">
        <v>68</v>
      </c>
      <c r="K9" s="138" t="s">
        <v>6186</v>
      </c>
      <c r="L9" s="139"/>
      <c r="M9" s="139"/>
      <c r="N9" s="139"/>
      <c r="O9" s="140"/>
      <c r="P9" s="141"/>
    </row>
    <row r="10" spans="4:16" ht="12.75" customHeight="1">
      <c r="D10" s="115"/>
      <c r="E10" s="349" t="s">
        <v>6251</v>
      </c>
      <c r="F10" s="350"/>
      <c r="G10" s="351"/>
      <c r="H10" s="115"/>
      <c r="I10" s="115"/>
      <c r="J10" s="137" t="s">
        <v>6187</v>
      </c>
      <c r="K10" s="138" t="s">
        <v>6188</v>
      </c>
      <c r="L10" s="139"/>
      <c r="M10" s="139"/>
      <c r="N10" s="139"/>
      <c r="O10" s="140"/>
      <c r="P10" s="141"/>
    </row>
    <row r="11" spans="4:19" ht="12.75" customHeight="1">
      <c r="D11" s="115"/>
      <c r="E11" s="352"/>
      <c r="F11" s="353"/>
      <c r="G11" s="354"/>
      <c r="H11" s="115"/>
      <c r="I11" s="115"/>
      <c r="J11" s="137" t="s">
        <v>72</v>
      </c>
      <c r="K11" s="138" t="s">
        <v>73</v>
      </c>
      <c r="L11" s="139"/>
      <c r="M11" s="139"/>
      <c r="N11" s="139"/>
      <c r="O11" s="140"/>
      <c r="P11" s="141"/>
      <c r="S11" s="115"/>
    </row>
    <row r="12" spans="1:19" ht="14.25" customHeight="1">
      <c r="A12" s="111" t="s">
        <v>35</v>
      </c>
      <c r="B12" s="142" t="s">
        <v>6189</v>
      </c>
      <c r="C12" s="143"/>
      <c r="D12" s="115"/>
      <c r="E12" s="352"/>
      <c r="F12" s="353"/>
      <c r="G12" s="354"/>
      <c r="H12" s="115"/>
      <c r="I12" s="115"/>
      <c r="J12" s="137" t="s">
        <v>76</v>
      </c>
      <c r="K12" s="138" t="s">
        <v>77</v>
      </c>
      <c r="L12" s="139"/>
      <c r="M12" s="139"/>
      <c r="N12" s="139"/>
      <c r="O12" s="140"/>
      <c r="P12" s="141"/>
      <c r="S12" s="115"/>
    </row>
    <row r="13" spans="1:19" ht="14.25" customHeight="1">
      <c r="A13" s="144" t="s">
        <v>35</v>
      </c>
      <c r="B13" s="145" t="s">
        <v>6190</v>
      </c>
      <c r="C13" s="146"/>
      <c r="D13" s="115"/>
      <c r="E13" s="352"/>
      <c r="F13" s="353"/>
      <c r="G13" s="354"/>
      <c r="H13" s="115"/>
      <c r="I13" s="115"/>
      <c r="J13" s="137" t="s">
        <v>80</v>
      </c>
      <c r="K13" s="138" t="s">
        <v>81</v>
      </c>
      <c r="L13" s="139"/>
      <c r="M13" s="139"/>
      <c r="N13" s="139"/>
      <c r="O13" s="140"/>
      <c r="P13" s="141"/>
      <c r="Q13" s="115"/>
      <c r="R13" s="115"/>
      <c r="S13" s="105"/>
    </row>
    <row r="14" spans="1:19" ht="14.25" customHeight="1">
      <c r="A14" s="144" t="s">
        <v>35</v>
      </c>
      <c r="B14" s="145" t="s">
        <v>6191</v>
      </c>
      <c r="C14" s="146"/>
      <c r="D14" s="115"/>
      <c r="E14" s="355"/>
      <c r="F14" s="356"/>
      <c r="G14" s="357"/>
      <c r="H14" s="115"/>
      <c r="I14" s="115"/>
      <c r="J14" s="137" t="s">
        <v>84</v>
      </c>
      <c r="K14" s="138" t="s">
        <v>85</v>
      </c>
      <c r="L14" s="139"/>
      <c r="M14" s="139"/>
      <c r="N14" s="139"/>
      <c r="O14" s="140"/>
      <c r="P14" s="141"/>
      <c r="Q14" s="115"/>
      <c r="R14" s="115"/>
      <c r="S14" s="105"/>
    </row>
    <row r="15" spans="1:19" ht="14.25" customHeight="1">
      <c r="A15" s="147"/>
      <c r="B15" s="145" t="s">
        <v>6192</v>
      </c>
      <c r="C15" s="148">
        <f>C13*C14</f>
        <v>0</v>
      </c>
      <c r="D15" s="115"/>
      <c r="E15" s="149"/>
      <c r="F15" s="149"/>
      <c r="G15" s="149"/>
      <c r="H15" s="115"/>
      <c r="I15" s="115"/>
      <c r="J15" s="150" t="s">
        <v>88</v>
      </c>
      <c r="K15" s="151" t="s">
        <v>89</v>
      </c>
      <c r="L15" s="152"/>
      <c r="M15" s="152"/>
      <c r="N15" s="153"/>
      <c r="O15" s="154"/>
      <c r="P15" s="155"/>
      <c r="Q15" s="123"/>
      <c r="R15" s="105"/>
      <c r="S15" s="123"/>
    </row>
    <row r="16" spans="1:19" ht="11.25" customHeight="1">
      <c r="A16" s="156"/>
      <c r="B16" s="157" t="s">
        <v>6193</v>
      </c>
      <c r="C16" s="158">
        <f>+C15*0.05</f>
        <v>0</v>
      </c>
      <c r="D16" s="115"/>
      <c r="E16" s="115"/>
      <c r="F16" s="115"/>
      <c r="G16" s="115"/>
      <c r="H16" s="115"/>
      <c r="I16" s="115"/>
      <c r="J16" s="105"/>
      <c r="K16" s="105"/>
      <c r="L16" s="105"/>
      <c r="M16" s="105"/>
      <c r="N16" s="159"/>
      <c r="O16" s="105"/>
      <c r="P16" s="123"/>
      <c r="Q16" s="123"/>
      <c r="R16" s="105"/>
      <c r="S16" s="160"/>
    </row>
    <row r="17" spans="1:19" ht="14.25" customHeight="1">
      <c r="A17" s="13" t="s">
        <v>44</v>
      </c>
      <c r="B17" s="36"/>
      <c r="C17" s="36"/>
      <c r="D17" s="37"/>
      <c r="E17" s="36"/>
      <c r="F17" s="115"/>
      <c r="G17" s="115"/>
      <c r="H17" s="115"/>
      <c r="I17" s="115"/>
      <c r="J17" s="161"/>
      <c r="K17" s="162" t="s">
        <v>35</v>
      </c>
      <c r="L17" s="162" t="s">
        <v>35</v>
      </c>
      <c r="M17" s="162" t="s">
        <v>35</v>
      </c>
      <c r="N17" s="163" t="s">
        <v>49</v>
      </c>
      <c r="O17" s="163" t="s">
        <v>49</v>
      </c>
      <c r="P17" s="163" t="s">
        <v>49</v>
      </c>
      <c r="Q17" s="163" t="s">
        <v>49</v>
      </c>
      <c r="R17" s="163" t="s">
        <v>49</v>
      </c>
      <c r="S17" s="105"/>
    </row>
    <row r="18" spans="1:19" ht="21">
      <c r="A18" s="358"/>
      <c r="B18" s="359"/>
      <c r="C18" s="359"/>
      <c r="D18" s="359"/>
      <c r="E18" s="360"/>
      <c r="F18" s="115"/>
      <c r="G18" s="115"/>
      <c r="H18" s="115"/>
      <c r="I18" s="115"/>
      <c r="J18" s="164" t="s">
        <v>6194</v>
      </c>
      <c r="K18" s="165" t="s">
        <v>50</v>
      </c>
      <c r="L18" s="166" t="s">
        <v>68</v>
      </c>
      <c r="M18" s="166" t="s">
        <v>6187</v>
      </c>
      <c r="N18" s="166" t="s">
        <v>72</v>
      </c>
      <c r="O18" s="166" t="s">
        <v>76</v>
      </c>
      <c r="P18" s="166" t="s">
        <v>80</v>
      </c>
      <c r="Q18" s="166" t="s">
        <v>84</v>
      </c>
      <c r="R18" s="167" t="s">
        <v>88</v>
      </c>
      <c r="S18" s="105"/>
    </row>
    <row r="19" spans="1:19" ht="14.25" customHeight="1">
      <c r="A19" s="115"/>
      <c r="B19" s="115"/>
      <c r="C19" s="115"/>
      <c r="D19" s="115"/>
      <c r="E19" s="115"/>
      <c r="F19" s="115"/>
      <c r="G19" s="115"/>
      <c r="H19" s="115"/>
      <c r="I19" s="115"/>
      <c r="J19" s="168" t="s">
        <v>91</v>
      </c>
      <c r="K19" s="162"/>
      <c r="L19" s="162"/>
      <c r="M19" s="162"/>
      <c r="N19" s="169"/>
      <c r="O19" s="169"/>
      <c r="P19" s="169"/>
      <c r="Q19" s="169"/>
      <c r="R19" s="170"/>
      <c r="S19" s="105"/>
    </row>
    <row r="20" spans="1:19" ht="14.25" customHeight="1">
      <c r="A20" s="115"/>
      <c r="B20" s="115"/>
      <c r="C20" s="115"/>
      <c r="D20" s="115"/>
      <c r="E20" s="115"/>
      <c r="F20" s="115"/>
      <c r="G20" s="115"/>
      <c r="H20" s="115"/>
      <c r="I20" s="115"/>
      <c r="J20" s="171" t="s">
        <v>92</v>
      </c>
      <c r="K20" s="162"/>
      <c r="L20" s="162"/>
      <c r="M20" s="162"/>
      <c r="N20" s="169"/>
      <c r="O20" s="169"/>
      <c r="P20" s="169"/>
      <c r="Q20" s="169"/>
      <c r="R20" s="170"/>
      <c r="S20" s="105"/>
    </row>
    <row r="21" spans="1:19" ht="14.25" customHeight="1">
      <c r="A21" s="115"/>
      <c r="B21" s="115"/>
      <c r="C21" s="115"/>
      <c r="D21" s="115"/>
      <c r="E21" s="115"/>
      <c r="F21" s="115"/>
      <c r="G21" s="115"/>
      <c r="H21" s="115"/>
      <c r="I21" s="115"/>
      <c r="J21" s="171" t="s">
        <v>93</v>
      </c>
      <c r="K21" s="162"/>
      <c r="L21" s="162"/>
      <c r="M21" s="162"/>
      <c r="N21" s="169"/>
      <c r="O21" s="169"/>
      <c r="P21" s="169"/>
      <c r="Q21" s="169"/>
      <c r="R21" s="170"/>
      <c r="S21" s="105"/>
    </row>
    <row r="22" spans="1:19" ht="14.25" customHeight="1">
      <c r="A22" s="127" t="s">
        <v>5</v>
      </c>
      <c r="B22" s="139"/>
      <c r="C22" s="139"/>
      <c r="D22" s="107"/>
      <c r="E22" s="107"/>
      <c r="F22" s="172"/>
      <c r="G22" s="172"/>
      <c r="H22" s="172"/>
      <c r="J22" s="171" t="s">
        <v>94</v>
      </c>
      <c r="K22" s="162"/>
      <c r="L22" s="162"/>
      <c r="M22" s="162"/>
      <c r="N22" s="169"/>
      <c r="O22" s="169"/>
      <c r="P22" s="169"/>
      <c r="Q22" s="169"/>
      <c r="R22" s="170"/>
      <c r="S22" s="105"/>
    </row>
    <row r="23" spans="1:19" ht="14.25" customHeight="1">
      <c r="A23" s="361" t="s">
        <v>11</v>
      </c>
      <c r="B23" s="362"/>
      <c r="C23" s="133" t="s">
        <v>6195</v>
      </c>
      <c r="D23" s="133"/>
      <c r="E23" s="133"/>
      <c r="F23" s="173"/>
      <c r="J23" s="171" t="s">
        <v>95</v>
      </c>
      <c r="K23" s="162"/>
      <c r="L23" s="162"/>
      <c r="M23" s="162"/>
      <c r="N23" s="169"/>
      <c r="O23" s="169"/>
      <c r="P23" s="169"/>
      <c r="Q23" s="169"/>
      <c r="R23" s="170"/>
      <c r="S23" s="105"/>
    </row>
    <row r="24" spans="1:19" ht="14.25" customHeight="1">
      <c r="A24" s="319" t="s">
        <v>14</v>
      </c>
      <c r="B24" s="320"/>
      <c r="C24" s="138" t="s">
        <v>15</v>
      </c>
      <c r="D24" s="138"/>
      <c r="E24" s="138"/>
      <c r="F24" s="174"/>
      <c r="J24" s="171" t="s">
        <v>96</v>
      </c>
      <c r="K24" s="162"/>
      <c r="L24" s="162"/>
      <c r="M24" s="162"/>
      <c r="N24" s="169"/>
      <c r="O24" s="169"/>
      <c r="P24" s="169"/>
      <c r="Q24" s="169"/>
      <c r="R24" s="170"/>
      <c r="S24" s="105"/>
    </row>
    <row r="25" spans="1:19" ht="14.25" customHeight="1">
      <c r="A25" s="319" t="s">
        <v>6196</v>
      </c>
      <c r="B25" s="320"/>
      <c r="C25" s="138" t="s">
        <v>128</v>
      </c>
      <c r="D25" s="138"/>
      <c r="E25" s="138"/>
      <c r="F25" s="174"/>
      <c r="J25" s="171" t="s">
        <v>97</v>
      </c>
      <c r="K25" s="162"/>
      <c r="L25" s="162"/>
      <c r="M25" s="162"/>
      <c r="N25" s="169"/>
      <c r="O25" s="169"/>
      <c r="P25" s="169"/>
      <c r="Q25" s="169"/>
      <c r="R25" s="170"/>
      <c r="S25" s="105"/>
    </row>
    <row r="26" spans="1:19" ht="14.25" customHeight="1">
      <c r="A26" s="319" t="s">
        <v>39</v>
      </c>
      <c r="B26" s="320"/>
      <c r="C26" s="138" t="s">
        <v>6197</v>
      </c>
      <c r="D26" s="138"/>
      <c r="E26" s="138"/>
      <c r="F26" s="174"/>
      <c r="J26" s="171" t="s">
        <v>98</v>
      </c>
      <c r="K26" s="162"/>
      <c r="L26" s="162"/>
      <c r="M26" s="162"/>
      <c r="N26" s="169"/>
      <c r="O26" s="169"/>
      <c r="P26" s="169"/>
      <c r="Q26" s="169"/>
      <c r="R26" s="170"/>
      <c r="S26" s="105"/>
    </row>
    <row r="27" spans="1:19" ht="14.25" customHeight="1">
      <c r="A27" s="319" t="s">
        <v>6182</v>
      </c>
      <c r="B27" s="320"/>
      <c r="C27" s="127" t="s">
        <v>6198</v>
      </c>
      <c r="D27" s="127"/>
      <c r="E27" s="127"/>
      <c r="F27" s="174"/>
      <c r="J27" s="171" t="s">
        <v>99</v>
      </c>
      <c r="K27" s="162"/>
      <c r="L27" s="162"/>
      <c r="M27" s="162"/>
      <c r="N27" s="169"/>
      <c r="O27" s="169"/>
      <c r="P27" s="169"/>
      <c r="Q27" s="169"/>
      <c r="R27" s="170"/>
      <c r="S27" s="105"/>
    </row>
    <row r="28" spans="1:19" ht="14.25" customHeight="1">
      <c r="A28" s="319" t="s">
        <v>6183</v>
      </c>
      <c r="B28" s="320"/>
      <c r="C28" s="127" t="s">
        <v>6199</v>
      </c>
      <c r="D28" s="127"/>
      <c r="E28" s="127"/>
      <c r="F28" s="174"/>
      <c r="J28" s="171" t="s">
        <v>100</v>
      </c>
      <c r="K28" s="162"/>
      <c r="L28" s="162"/>
      <c r="M28" s="162"/>
      <c r="N28" s="169"/>
      <c r="O28" s="169"/>
      <c r="P28" s="169"/>
      <c r="Q28" s="169"/>
      <c r="R28" s="170"/>
      <c r="S28" s="105"/>
    </row>
    <row r="29" spans="1:18" ht="14.25" customHeight="1">
      <c r="A29" s="319" t="s">
        <v>6184</v>
      </c>
      <c r="B29" s="320"/>
      <c r="C29" s="127" t="s">
        <v>6200</v>
      </c>
      <c r="D29" s="127"/>
      <c r="E29" s="127"/>
      <c r="F29" s="174"/>
      <c r="J29" s="171" t="s">
        <v>101</v>
      </c>
      <c r="K29" s="162"/>
      <c r="L29" s="162"/>
      <c r="M29" s="162"/>
      <c r="N29" s="169"/>
      <c r="O29" s="169"/>
      <c r="P29" s="169"/>
      <c r="Q29" s="169"/>
      <c r="R29" s="170"/>
    </row>
    <row r="30" spans="1:18" ht="14.25" customHeight="1">
      <c r="A30" s="319" t="s">
        <v>6185</v>
      </c>
      <c r="B30" s="320"/>
      <c r="C30" s="127" t="s">
        <v>6201</v>
      </c>
      <c r="D30" s="127"/>
      <c r="E30" s="127"/>
      <c r="F30" s="174"/>
      <c r="J30" s="175" t="s">
        <v>102</v>
      </c>
      <c r="K30" s="176"/>
      <c r="L30" s="176"/>
      <c r="M30" s="176"/>
      <c r="N30" s="177"/>
      <c r="O30" s="177"/>
      <c r="P30" s="177"/>
      <c r="Q30" s="177"/>
      <c r="R30" s="178"/>
    </row>
    <row r="31" spans="1:6" ht="14.25" customHeight="1">
      <c r="A31" s="319" t="s">
        <v>6189</v>
      </c>
      <c r="B31" s="320"/>
      <c r="C31" s="127" t="s">
        <v>6202</v>
      </c>
      <c r="D31" s="127"/>
      <c r="E31" s="131"/>
      <c r="F31" s="174"/>
    </row>
    <row r="32" spans="1:14" ht="14.25" customHeight="1">
      <c r="A32" s="319" t="s">
        <v>6190</v>
      </c>
      <c r="B32" s="320"/>
      <c r="C32" s="127" t="s">
        <v>6203</v>
      </c>
      <c r="D32" s="127"/>
      <c r="E32" s="138"/>
      <c r="F32" s="174"/>
      <c r="L32" s="127" t="s">
        <v>5</v>
      </c>
      <c r="M32" s="105"/>
      <c r="N32" s="108"/>
    </row>
    <row r="33" spans="1:15" ht="14.25" customHeight="1">
      <c r="A33" s="137" t="s">
        <v>6191</v>
      </c>
      <c r="B33" s="179"/>
      <c r="C33" s="127" t="s">
        <v>6204</v>
      </c>
      <c r="D33" s="138"/>
      <c r="E33" s="138"/>
      <c r="F33" s="174"/>
      <c r="L33" s="321" t="s">
        <v>70</v>
      </c>
      <c r="M33" s="322"/>
      <c r="N33" s="180" t="s">
        <v>51</v>
      </c>
      <c r="O33" s="180" t="s">
        <v>71</v>
      </c>
    </row>
    <row r="34" spans="1:15" ht="14.25" customHeight="1">
      <c r="A34" s="137" t="s">
        <v>6192</v>
      </c>
      <c r="B34" s="179"/>
      <c r="C34" s="127" t="s">
        <v>6205</v>
      </c>
      <c r="D34" s="138"/>
      <c r="E34" s="138"/>
      <c r="F34" s="174"/>
      <c r="L34" s="181" t="s">
        <v>74</v>
      </c>
      <c r="M34" s="182"/>
      <c r="N34" s="183" t="s">
        <v>13</v>
      </c>
      <c r="O34" s="183" t="s">
        <v>75</v>
      </c>
    </row>
    <row r="35" spans="1:15" ht="14.25" customHeight="1">
      <c r="A35" s="137" t="s">
        <v>6193</v>
      </c>
      <c r="B35" s="179"/>
      <c r="C35" s="138" t="s">
        <v>6206</v>
      </c>
      <c r="D35" s="138"/>
      <c r="E35" s="138"/>
      <c r="F35" s="174"/>
      <c r="L35" s="184" t="s">
        <v>78</v>
      </c>
      <c r="M35" s="185"/>
      <c r="N35" s="186" t="s">
        <v>4</v>
      </c>
      <c r="O35" s="186" t="s">
        <v>79</v>
      </c>
    </row>
    <row r="36" spans="1:15" ht="14.25" customHeight="1">
      <c r="A36" s="137" t="s">
        <v>6207</v>
      </c>
      <c r="B36" s="179"/>
      <c r="C36" s="138" t="s">
        <v>6208</v>
      </c>
      <c r="D36" s="138"/>
      <c r="E36" s="138"/>
      <c r="F36" s="174"/>
      <c r="L36" s="184" t="s">
        <v>82</v>
      </c>
      <c r="M36" s="185"/>
      <c r="N36" s="186" t="s">
        <v>7</v>
      </c>
      <c r="O36" s="186" t="s">
        <v>83</v>
      </c>
    </row>
    <row r="37" spans="1:15" ht="14.25" customHeight="1">
      <c r="A37" s="150" t="s">
        <v>6209</v>
      </c>
      <c r="B37" s="187"/>
      <c r="C37" s="151" t="s">
        <v>6210</v>
      </c>
      <c r="D37" s="154"/>
      <c r="E37" s="154"/>
      <c r="F37" s="188"/>
      <c r="L37" s="189" t="s">
        <v>86</v>
      </c>
      <c r="M37" s="190"/>
      <c r="N37" s="191" t="s">
        <v>10</v>
      </c>
      <c r="O37" s="191" t="s">
        <v>87</v>
      </c>
    </row>
    <row r="38" ht="14.25" customHeight="1"/>
    <row r="39" ht="14.25" customHeight="1"/>
    <row r="40" ht="14.25" customHeight="1" thickBot="1"/>
    <row r="41" spans="1:17" ht="14.25" customHeight="1" thickBot="1">
      <c r="A41" s="323" t="s">
        <v>6178</v>
      </c>
      <c r="B41" s="324"/>
      <c r="C41" s="103"/>
      <c r="D41" s="103"/>
      <c r="E41" s="103"/>
      <c r="F41" s="103"/>
      <c r="G41" s="104" t="s">
        <v>6211</v>
      </c>
      <c r="H41" s="323" t="s">
        <v>6178</v>
      </c>
      <c r="I41" s="324"/>
      <c r="J41" s="103"/>
      <c r="K41" s="103"/>
      <c r="L41" s="103"/>
      <c r="M41" s="103"/>
      <c r="Q41" s="104" t="s">
        <v>6212</v>
      </c>
    </row>
    <row r="42" spans="1:15" ht="14.25" customHeight="1">
      <c r="A42" s="192"/>
      <c r="B42" s="192"/>
      <c r="C42" s="103"/>
      <c r="D42" s="103"/>
      <c r="E42" s="103"/>
      <c r="F42" s="103"/>
      <c r="G42" s="104"/>
      <c r="I42" s="192"/>
      <c r="J42" s="192"/>
      <c r="K42" s="103"/>
      <c r="L42" s="103"/>
      <c r="M42" s="103"/>
      <c r="N42" s="103"/>
      <c r="O42" s="104"/>
    </row>
    <row r="43" spans="1:15" ht="14.25" customHeight="1">
      <c r="A43" s="192"/>
      <c r="B43" s="192"/>
      <c r="C43" s="103"/>
      <c r="D43" s="103"/>
      <c r="E43" s="103"/>
      <c r="F43" s="103"/>
      <c r="G43" s="104"/>
      <c r="I43" s="192"/>
      <c r="J43" s="192"/>
      <c r="K43" s="103"/>
      <c r="L43" s="103"/>
      <c r="M43" s="103"/>
      <c r="N43" s="103"/>
      <c r="O43" s="104"/>
    </row>
    <row r="44" spans="4:6" ht="13.5" customHeight="1" thickBot="1">
      <c r="D44" s="115"/>
      <c r="E44" s="115"/>
      <c r="F44" s="115"/>
    </row>
    <row r="45" spans="8:16" ht="12" customHeight="1" thickBot="1">
      <c r="H45" s="325" t="s">
        <v>6213</v>
      </c>
      <c r="I45" s="326"/>
      <c r="J45" s="326"/>
      <c r="K45" s="327"/>
      <c r="L45" s="327"/>
      <c r="M45" s="327"/>
      <c r="N45" s="327"/>
      <c r="O45" s="327"/>
      <c r="P45" s="328"/>
    </row>
    <row r="46" spans="8:16" ht="10.5" thickBot="1">
      <c r="H46" s="193"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5" customFormat="1" ht="13.5" customHeight="1">
      <c r="A49" s="300" t="s">
        <v>6220</v>
      </c>
      <c r="B49" s="302" t="s">
        <v>6221</v>
      </c>
      <c r="C49" s="304" t="s">
        <v>51</v>
      </c>
      <c r="D49" s="306" t="s">
        <v>6222</v>
      </c>
      <c r="E49" s="286" t="s">
        <v>6223</v>
      </c>
      <c r="F49" s="286" t="s">
        <v>6224</v>
      </c>
      <c r="G49" s="286" t="s">
        <v>6225</v>
      </c>
      <c r="H49" s="194"/>
      <c r="I49" s="308" t="s">
        <v>6226</v>
      </c>
      <c r="J49" s="308" t="s">
        <v>6227</v>
      </c>
      <c r="K49" s="280" t="s">
        <v>6226</v>
      </c>
      <c r="L49" s="278" t="s">
        <v>6227</v>
      </c>
      <c r="M49" s="280" t="s">
        <v>6226</v>
      </c>
      <c r="N49" s="278" t="s">
        <v>6227</v>
      </c>
      <c r="O49" s="280" t="s">
        <v>6226</v>
      </c>
      <c r="P49" s="278" t="s">
        <v>6227</v>
      </c>
      <c r="Q49" s="282" t="s">
        <v>6228</v>
      </c>
    </row>
    <row r="50" spans="1:17" s="195" customFormat="1" ht="13.5" customHeight="1" thickBot="1">
      <c r="A50" s="301"/>
      <c r="B50" s="303"/>
      <c r="C50" s="305"/>
      <c r="D50" s="307"/>
      <c r="E50" s="287"/>
      <c r="F50" s="287"/>
      <c r="G50" s="287"/>
      <c r="H50" s="196"/>
      <c r="I50" s="309"/>
      <c r="J50" s="309"/>
      <c r="K50" s="281"/>
      <c r="L50" s="279"/>
      <c r="M50" s="281"/>
      <c r="N50" s="279"/>
      <c r="O50" s="281"/>
      <c r="P50" s="279"/>
      <c r="Q50" s="283"/>
    </row>
    <row r="51" spans="1:17" ht="15">
      <c r="A51" s="197" t="s">
        <v>6229</v>
      </c>
      <c r="B51" s="198" t="s">
        <v>6229</v>
      </c>
      <c r="C51" s="199" t="s">
        <v>3</v>
      </c>
      <c r="D51" s="200">
        <v>11</v>
      </c>
      <c r="E51" s="200"/>
      <c r="F51" s="201"/>
      <c r="G51" s="202"/>
      <c r="H51" s="196"/>
      <c r="I51" s="202"/>
      <c r="J51" s="202"/>
      <c r="K51" s="203"/>
      <c r="L51" s="204"/>
      <c r="M51" s="203"/>
      <c r="N51" s="204"/>
      <c r="O51" s="203"/>
      <c r="P51" s="204"/>
      <c r="Q51" s="202"/>
    </row>
    <row r="52" spans="1:17" ht="15">
      <c r="A52" s="205" t="s">
        <v>6230</v>
      </c>
      <c r="B52" s="206" t="s">
        <v>6231</v>
      </c>
      <c r="C52" s="207" t="s">
        <v>6</v>
      </c>
      <c r="D52" s="208">
        <v>10</v>
      </c>
      <c r="E52" s="208"/>
      <c r="F52" s="209"/>
      <c r="G52" s="210"/>
      <c r="H52" s="196"/>
      <c r="I52" s="210"/>
      <c r="J52" s="210"/>
      <c r="K52" s="211"/>
      <c r="L52" s="212"/>
      <c r="M52" s="211"/>
      <c r="N52" s="212"/>
      <c r="O52" s="211"/>
      <c r="P52" s="212"/>
      <c r="Q52" s="210"/>
    </row>
    <row r="53" spans="1:17" ht="15">
      <c r="A53" s="205" t="s">
        <v>6232</v>
      </c>
      <c r="B53" s="206" t="s">
        <v>6233</v>
      </c>
      <c r="C53" s="207" t="s">
        <v>9</v>
      </c>
      <c r="D53" s="208">
        <v>9</v>
      </c>
      <c r="E53" s="208"/>
      <c r="F53" s="209"/>
      <c r="G53" s="210"/>
      <c r="H53" s="196"/>
      <c r="I53" s="210"/>
      <c r="J53" s="210"/>
      <c r="K53" s="211"/>
      <c r="L53" s="212"/>
      <c r="M53" s="211"/>
      <c r="N53" s="212"/>
      <c r="O53" s="211"/>
      <c r="P53" s="212"/>
      <c r="Q53" s="210"/>
    </row>
    <row r="54" spans="1:17" ht="15">
      <c r="A54" s="205" t="s">
        <v>6234</v>
      </c>
      <c r="B54" s="206" t="s">
        <v>6235</v>
      </c>
      <c r="C54" s="213" t="s">
        <v>12</v>
      </c>
      <c r="D54" s="208">
        <v>8</v>
      </c>
      <c r="E54" s="208"/>
      <c r="F54" s="209"/>
      <c r="G54" s="210"/>
      <c r="H54" s="196"/>
      <c r="I54" s="210"/>
      <c r="J54" s="210"/>
      <c r="K54" s="211"/>
      <c r="L54" s="212"/>
      <c r="M54" s="211"/>
      <c r="N54" s="212"/>
      <c r="O54" s="211"/>
      <c r="P54" s="212"/>
      <c r="Q54" s="210"/>
    </row>
    <row r="55" spans="1:17" ht="20">
      <c r="A55" s="205" t="s">
        <v>6236</v>
      </c>
      <c r="B55" s="206" t="s">
        <v>6237</v>
      </c>
      <c r="C55" s="213" t="s">
        <v>16</v>
      </c>
      <c r="D55" s="208">
        <v>7</v>
      </c>
      <c r="E55" s="208"/>
      <c r="F55" s="209"/>
      <c r="G55" s="210"/>
      <c r="H55" s="196"/>
      <c r="I55" s="210"/>
      <c r="J55" s="210"/>
      <c r="K55" s="211"/>
      <c r="L55" s="212"/>
      <c r="M55" s="211"/>
      <c r="N55" s="212"/>
      <c r="O55" s="211"/>
      <c r="P55" s="212"/>
      <c r="Q55" s="210"/>
    </row>
    <row r="56" spans="1:17" ht="30">
      <c r="A56" s="205" t="s">
        <v>6238</v>
      </c>
      <c r="B56" s="206" t="s">
        <v>6239</v>
      </c>
      <c r="C56" s="213" t="s">
        <v>17</v>
      </c>
      <c r="D56" s="208">
        <v>6</v>
      </c>
      <c r="E56" s="208"/>
      <c r="F56" s="209"/>
      <c r="G56" s="210"/>
      <c r="H56" s="196"/>
      <c r="I56" s="210"/>
      <c r="J56" s="210"/>
      <c r="K56" s="211"/>
      <c r="L56" s="212"/>
      <c r="M56" s="211"/>
      <c r="N56" s="212"/>
      <c r="O56" s="211"/>
      <c r="P56" s="212"/>
      <c r="Q56" s="210"/>
    </row>
    <row r="57" spans="1:17" ht="20">
      <c r="A57" s="205" t="s">
        <v>6240</v>
      </c>
      <c r="B57" s="206" t="s">
        <v>6241</v>
      </c>
      <c r="C57" s="207" t="s">
        <v>20</v>
      </c>
      <c r="D57" s="208">
        <v>5</v>
      </c>
      <c r="E57" s="208"/>
      <c r="F57" s="209"/>
      <c r="G57" s="210"/>
      <c r="H57" s="196"/>
      <c r="I57" s="210"/>
      <c r="J57" s="210"/>
      <c r="K57" s="211"/>
      <c r="L57" s="212"/>
      <c r="M57" s="211"/>
      <c r="N57" s="212"/>
      <c r="O57" s="211"/>
      <c r="P57" s="212"/>
      <c r="Q57" s="210"/>
    </row>
    <row r="58" spans="1:17" ht="20">
      <c r="A58" s="205" t="s">
        <v>6242</v>
      </c>
      <c r="B58" s="206" t="s">
        <v>6243</v>
      </c>
      <c r="C58" s="207" t="s">
        <v>23</v>
      </c>
      <c r="D58" s="208">
        <v>4</v>
      </c>
      <c r="E58" s="208"/>
      <c r="F58" s="209"/>
      <c r="G58" s="210"/>
      <c r="H58" s="196"/>
      <c r="I58" s="210"/>
      <c r="J58" s="210"/>
      <c r="K58" s="211"/>
      <c r="L58" s="212"/>
      <c r="M58" s="211"/>
      <c r="N58" s="212"/>
      <c r="O58" s="211"/>
      <c r="P58" s="212"/>
      <c r="Q58" s="210"/>
    </row>
    <row r="59" spans="1:17" ht="20">
      <c r="A59" s="205" t="s">
        <v>6244</v>
      </c>
      <c r="B59" s="206" t="s">
        <v>6245</v>
      </c>
      <c r="C59" s="207" t="s">
        <v>24</v>
      </c>
      <c r="D59" s="208">
        <v>3</v>
      </c>
      <c r="E59" s="208"/>
      <c r="F59" s="209"/>
      <c r="G59" s="210"/>
      <c r="H59" s="196"/>
      <c r="I59" s="210"/>
      <c r="J59" s="210"/>
      <c r="K59" s="211"/>
      <c r="L59" s="212"/>
      <c r="M59" s="211"/>
      <c r="N59" s="212"/>
      <c r="O59" s="211"/>
      <c r="P59" s="212"/>
      <c r="Q59" s="210"/>
    </row>
    <row r="60" spans="1:17" ht="15">
      <c r="A60" s="205" t="s">
        <v>6246</v>
      </c>
      <c r="B60" s="206" t="s">
        <v>6247</v>
      </c>
      <c r="C60" s="207" t="s">
        <v>25</v>
      </c>
      <c r="D60" s="208">
        <v>2</v>
      </c>
      <c r="E60" s="208"/>
      <c r="F60" s="209"/>
      <c r="G60" s="210"/>
      <c r="H60" s="196"/>
      <c r="I60" s="210"/>
      <c r="J60" s="210"/>
      <c r="K60" s="211"/>
      <c r="L60" s="212"/>
      <c r="M60" s="211"/>
      <c r="N60" s="212"/>
      <c r="O60" s="211"/>
      <c r="P60" s="212"/>
      <c r="Q60" s="210"/>
    </row>
    <row r="61" spans="1:17" ht="15">
      <c r="A61" s="205" t="s">
        <v>6248</v>
      </c>
      <c r="B61" s="206" t="s">
        <v>6248</v>
      </c>
      <c r="C61" s="207" t="s">
        <v>28</v>
      </c>
      <c r="D61" s="208">
        <v>1</v>
      </c>
      <c r="E61" s="208"/>
      <c r="F61" s="209"/>
      <c r="G61" s="210"/>
      <c r="H61" s="196"/>
      <c r="I61" s="210"/>
      <c r="J61" s="210"/>
      <c r="K61" s="211"/>
      <c r="L61" s="212"/>
      <c r="M61" s="211"/>
      <c r="N61" s="212"/>
      <c r="O61" s="211"/>
      <c r="P61" s="212"/>
      <c r="Q61" s="210"/>
    </row>
    <row r="62" spans="1:17" ht="30.5" thickBot="1">
      <c r="A62" s="214" t="s">
        <v>6249</v>
      </c>
      <c r="B62" s="215" t="s">
        <v>6250</v>
      </c>
      <c r="C62" s="216" t="s">
        <v>31</v>
      </c>
      <c r="D62" s="217">
        <v>0</v>
      </c>
      <c r="E62" s="217"/>
      <c r="F62" s="218"/>
      <c r="G62" s="219"/>
      <c r="H62" s="196"/>
      <c r="I62" s="219"/>
      <c r="J62" s="219"/>
      <c r="K62" s="220"/>
      <c r="L62" s="221"/>
      <c r="M62" s="220"/>
      <c r="N62" s="221"/>
      <c r="O62" s="220"/>
      <c r="P62" s="221"/>
      <c r="Q62" s="219"/>
    </row>
    <row r="63" spans="8:16" ht="27.75" customHeight="1" thickBot="1">
      <c r="H63" s="222" t="s">
        <v>6228</v>
      </c>
      <c r="I63" s="284"/>
      <c r="J63" s="285"/>
      <c r="K63" s="284"/>
      <c r="L63" s="285"/>
      <c r="M63" s="284"/>
      <c r="N63" s="285"/>
      <c r="O63" s="284"/>
      <c r="P63" s="285"/>
    </row>
    <row r="64" ht="15">
      <c r="H64" s="108"/>
    </row>
    <row r="65" spans="11:19" s="108" customFormat="1" ht="15">
      <c r="K65" s="105"/>
      <c r="L65" s="105"/>
      <c r="M65" s="105"/>
      <c r="N65" s="105"/>
      <c r="O65" s="105"/>
      <c r="P65" s="105"/>
      <c r="Q65" s="105"/>
      <c r="R65" s="105"/>
      <c r="S65" s="105"/>
    </row>
    <row r="66" spans="11:19" s="108" customFormat="1" ht="15">
      <c r="K66" s="105"/>
      <c r="L66" s="105"/>
      <c r="M66" s="105"/>
      <c r="N66" s="105"/>
      <c r="O66" s="105"/>
      <c r="P66" s="105"/>
      <c r="Q66" s="105"/>
      <c r="R66" s="105"/>
      <c r="S66" s="105"/>
    </row>
    <row r="67" spans="11:19" s="108" customFormat="1" ht="15">
      <c r="K67" s="105"/>
      <c r="L67" s="105"/>
      <c r="M67" s="105"/>
      <c r="N67" s="105"/>
      <c r="O67" s="105"/>
      <c r="P67" s="105"/>
      <c r="Q67" s="105"/>
      <c r="R67" s="105"/>
      <c r="S67" s="105"/>
    </row>
    <row r="68" spans="11:19" s="108" customFormat="1" ht="15">
      <c r="K68" s="105"/>
      <c r="L68" s="105"/>
      <c r="M68" s="105"/>
      <c r="N68" s="105"/>
      <c r="O68" s="105"/>
      <c r="P68" s="105"/>
      <c r="Q68" s="105"/>
      <c r="R68" s="105"/>
      <c r="S68" s="105"/>
    </row>
    <row r="69" spans="11:19" s="108" customFormat="1" ht="15">
      <c r="K69" s="105"/>
      <c r="L69" s="105"/>
      <c r="M69" s="105"/>
      <c r="N69" s="105"/>
      <c r="O69" s="105"/>
      <c r="P69" s="105"/>
      <c r="Q69" s="105"/>
      <c r="R69" s="105"/>
      <c r="S69" s="105"/>
    </row>
    <row r="70" spans="11:19" s="108" customFormat="1" ht="15">
      <c r="K70" s="105"/>
      <c r="L70" s="105"/>
      <c r="M70" s="105"/>
      <c r="N70" s="105"/>
      <c r="O70" s="105"/>
      <c r="P70" s="105"/>
      <c r="Q70" s="105"/>
      <c r="R70" s="105"/>
      <c r="S70" s="105"/>
    </row>
    <row r="71" spans="11:19" s="108" customFormat="1" ht="15">
      <c r="K71" s="105"/>
      <c r="L71" s="105"/>
      <c r="M71" s="105"/>
      <c r="N71" s="105"/>
      <c r="O71" s="105"/>
      <c r="P71" s="105"/>
      <c r="Q71" s="105"/>
      <c r="R71" s="105"/>
      <c r="S71" s="105"/>
    </row>
    <row r="72" spans="11:19" s="108" customFormat="1" ht="15">
      <c r="K72" s="105"/>
      <c r="L72" s="105"/>
      <c r="M72" s="105"/>
      <c r="N72" s="105"/>
      <c r="O72" s="105"/>
      <c r="P72" s="105"/>
      <c r="Q72" s="105"/>
      <c r="R72" s="105"/>
      <c r="S72" s="105"/>
    </row>
    <row r="73" spans="11:19" s="108" customFormat="1" ht="15">
      <c r="K73" s="105"/>
      <c r="L73" s="105"/>
      <c r="M73" s="105"/>
      <c r="N73" s="105"/>
      <c r="O73" s="105"/>
      <c r="P73" s="105"/>
      <c r="Q73" s="105"/>
      <c r="R73" s="105"/>
      <c r="S73" s="105"/>
    </row>
    <row r="74" spans="11:19" s="108" customFormat="1" ht="15">
      <c r="K74" s="105"/>
      <c r="L74" s="105"/>
      <c r="M74" s="105"/>
      <c r="N74" s="105"/>
      <c r="O74" s="105"/>
      <c r="P74" s="105"/>
      <c r="Q74" s="105"/>
      <c r="R74" s="105"/>
      <c r="S74" s="105"/>
    </row>
    <row r="75" spans="11:19" s="108" customFormat="1" ht="15">
      <c r="K75" s="105"/>
      <c r="L75" s="105"/>
      <c r="M75" s="105"/>
      <c r="N75" s="105"/>
      <c r="O75" s="105"/>
      <c r="P75" s="105"/>
      <c r="Q75" s="105"/>
      <c r="R75" s="105"/>
      <c r="S75" s="105"/>
    </row>
    <row r="76" spans="11:19" s="108" customFormat="1" ht="15">
      <c r="K76" s="105"/>
      <c r="L76" s="105"/>
      <c r="M76" s="105"/>
      <c r="N76" s="105"/>
      <c r="O76" s="105"/>
      <c r="P76" s="105"/>
      <c r="Q76" s="105"/>
      <c r="R76" s="105"/>
      <c r="S76" s="105"/>
    </row>
    <row r="77" s="123" customFormat="1" ht="15"/>
    <row r="78" spans="11:17" ht="15">
      <c r="K78" s="160"/>
      <c r="L78" s="160"/>
      <c r="M78" s="160"/>
      <c r="N78" s="160"/>
      <c r="O78" s="160"/>
      <c r="P78" s="160"/>
      <c r="Q78" s="160"/>
    </row>
    <row r="79" spans="11:17" s="108" customFormat="1" ht="15">
      <c r="K79" s="105"/>
      <c r="L79" s="105"/>
      <c r="M79" s="105"/>
      <c r="N79" s="105"/>
      <c r="O79" s="105"/>
      <c r="P79" s="105"/>
      <c r="Q79" s="105"/>
    </row>
    <row r="80" spans="11:17" s="108" customFormat="1" ht="15">
      <c r="K80" s="105"/>
      <c r="L80" s="105"/>
      <c r="M80" s="105"/>
      <c r="N80" s="105"/>
      <c r="O80" s="105"/>
      <c r="P80" s="105"/>
      <c r="Q80" s="105"/>
    </row>
    <row r="81" spans="11:17" s="108" customFormat="1" ht="15">
      <c r="K81" s="105"/>
      <c r="L81" s="105"/>
      <c r="M81" s="105"/>
      <c r="N81" s="105"/>
      <c r="O81" s="105"/>
      <c r="P81" s="105"/>
      <c r="Q81" s="105"/>
    </row>
    <row r="82" spans="11:17" s="108" customFormat="1" ht="15">
      <c r="K82" s="105"/>
      <c r="L82" s="105"/>
      <c r="M82" s="105"/>
      <c r="N82" s="105"/>
      <c r="O82" s="105"/>
      <c r="P82" s="105"/>
      <c r="Q82" s="105"/>
    </row>
    <row r="83" spans="11:17" s="108" customFormat="1" ht="15">
      <c r="K83" s="105"/>
      <c r="L83" s="105"/>
      <c r="M83" s="105"/>
      <c r="N83" s="105"/>
      <c r="O83" s="105"/>
      <c r="P83" s="105"/>
      <c r="Q83" s="105"/>
    </row>
    <row r="84" spans="11:17" s="108" customFormat="1" ht="15">
      <c r="K84" s="105"/>
      <c r="L84" s="105"/>
      <c r="M84" s="105"/>
      <c r="N84" s="105"/>
      <c r="O84" s="105"/>
      <c r="P84" s="105"/>
      <c r="Q84" s="105"/>
    </row>
    <row r="85" spans="11:17" s="108" customFormat="1" ht="15">
      <c r="K85" s="105"/>
      <c r="L85" s="105"/>
      <c r="M85" s="105"/>
      <c r="N85" s="105"/>
      <c r="O85" s="105"/>
      <c r="P85" s="105"/>
      <c r="Q85" s="105"/>
    </row>
    <row r="86" spans="11:17" s="108" customFormat="1" ht="15">
      <c r="K86" s="105"/>
      <c r="L86" s="105"/>
      <c r="M86" s="105"/>
      <c r="N86" s="105"/>
      <c r="O86" s="105"/>
      <c r="P86" s="105"/>
      <c r="Q86" s="105"/>
    </row>
    <row r="87" spans="11:17" s="108" customFormat="1" ht="15">
      <c r="K87" s="105"/>
      <c r="L87" s="105"/>
      <c r="M87" s="105"/>
      <c r="N87" s="105"/>
      <c r="O87" s="105"/>
      <c r="P87" s="105"/>
      <c r="Q87" s="105"/>
    </row>
    <row r="88" spans="11:17" s="108" customFormat="1" ht="15">
      <c r="K88" s="105"/>
      <c r="L88" s="105"/>
      <c r="M88" s="105"/>
      <c r="N88" s="105"/>
      <c r="O88" s="105"/>
      <c r="P88" s="105"/>
      <c r="Q88" s="105"/>
    </row>
    <row r="89" spans="11:17" s="108" customFormat="1" ht="15">
      <c r="K89" s="105"/>
      <c r="L89" s="105"/>
      <c r="M89" s="105"/>
      <c r="N89" s="105"/>
      <c r="O89" s="105"/>
      <c r="P89" s="105"/>
      <c r="Q89" s="105"/>
    </row>
    <row r="90" spans="11:17" s="108" customFormat="1" ht="15">
      <c r="K90" s="105"/>
      <c r="L90" s="105"/>
      <c r="M90" s="105"/>
      <c r="N90" s="105"/>
      <c r="O90" s="105"/>
      <c r="P90" s="105"/>
      <c r="Q90" s="105"/>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16756</v>
      </c>
      <c r="B1" t="s">
        <v>16757</v>
      </c>
      <c r="C1" t="s">
        <v>16758</v>
      </c>
      <c r="D1" t="s">
        <v>16759</v>
      </c>
      <c r="E1" t="s">
        <v>16760</v>
      </c>
    </row>
    <row r="2" spans="1:5" ht="15">
      <c r="A2" t="s">
        <v>3519</v>
      </c>
      <c r="B2">
        <v>29621</v>
      </c>
      <c r="C2" t="s">
        <v>284</v>
      </c>
      <c r="D2" t="s">
        <v>146</v>
      </c>
      <c r="E2" t="s">
        <v>16761</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16762</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16763</v>
      </c>
      <c r="B41">
        <v>43867</v>
      </c>
      <c r="C41" t="s">
        <v>16764</v>
      </c>
      <c r="D41" t="s">
        <v>146</v>
      </c>
    </row>
    <row r="42" spans="1:4" ht="15">
      <c r="A42" t="s">
        <v>16765</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16766</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16767</v>
      </c>
      <c r="B104">
        <v>44498</v>
      </c>
      <c r="C104" t="s">
        <v>16768</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16769</v>
      </c>
      <c r="B118">
        <v>43869</v>
      </c>
      <c r="C118" t="s">
        <v>16770</v>
      </c>
      <c r="D118" t="s">
        <v>6260</v>
      </c>
    </row>
    <row r="119" spans="1:4" ht="15">
      <c r="A119" t="s">
        <v>16771</v>
      </c>
      <c r="B119">
        <v>44307</v>
      </c>
      <c r="C119" t="s">
        <v>16772</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16773</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16774</v>
      </c>
      <c r="B138">
        <v>45315</v>
      </c>
      <c r="C138" t="s">
        <v>16775</v>
      </c>
      <c r="D138" t="s">
        <v>146</v>
      </c>
    </row>
    <row r="139" spans="1:4" ht="15">
      <c r="A139" t="s">
        <v>16776</v>
      </c>
      <c r="B139">
        <v>45467</v>
      </c>
      <c r="C139" t="s">
        <v>16777</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16778</v>
      </c>
      <c r="B154">
        <v>45316</v>
      </c>
      <c r="C154" t="s">
        <v>16779</v>
      </c>
      <c r="D154" t="s">
        <v>146</v>
      </c>
    </row>
    <row r="155" spans="1:4" ht="15">
      <c r="A155" t="s">
        <v>16780</v>
      </c>
      <c r="B155">
        <v>46830</v>
      </c>
      <c r="C155" t="s">
        <v>12501</v>
      </c>
      <c r="D155" t="s">
        <v>6260</v>
      </c>
    </row>
    <row r="156" spans="1:4" ht="15">
      <c r="A156" t="s">
        <v>16781</v>
      </c>
      <c r="B156">
        <v>45712</v>
      </c>
      <c r="C156" t="s">
        <v>9081</v>
      </c>
      <c r="D156" t="s">
        <v>6260</v>
      </c>
    </row>
    <row r="157" spans="1:4" ht="15">
      <c r="A157" t="s">
        <v>16782</v>
      </c>
      <c r="B157">
        <v>45713</v>
      </c>
      <c r="C157" t="s">
        <v>16783</v>
      </c>
      <c r="D157" t="s">
        <v>6260</v>
      </c>
    </row>
    <row r="158" spans="1:4" ht="15">
      <c r="A158" t="s">
        <v>16784</v>
      </c>
      <c r="B158">
        <v>45468</v>
      </c>
      <c r="C158" t="s">
        <v>16785</v>
      </c>
      <c r="D158" t="s">
        <v>6260</v>
      </c>
    </row>
    <row r="159" spans="1:4" ht="15">
      <c r="A159" t="s">
        <v>16786</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16787</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16788</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16789</v>
      </c>
      <c r="B217">
        <v>43870</v>
      </c>
      <c r="C217" t="s">
        <v>16790</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16791</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16792</v>
      </c>
      <c r="B248">
        <v>43333</v>
      </c>
      <c r="C248" t="s">
        <v>16793</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16794</v>
      </c>
      <c r="B287">
        <v>43302</v>
      </c>
      <c r="C287" t="s">
        <v>16795</v>
      </c>
      <c r="D287" t="s">
        <v>146</v>
      </c>
    </row>
    <row r="288" spans="1:4" ht="15">
      <c r="A288" t="s">
        <v>16796</v>
      </c>
      <c r="B288">
        <v>43337</v>
      </c>
      <c r="C288" t="s">
        <v>16797</v>
      </c>
      <c r="D288" t="s">
        <v>6260</v>
      </c>
    </row>
    <row r="289" spans="1:4" ht="15">
      <c r="A289" t="s">
        <v>16798</v>
      </c>
      <c r="B289">
        <v>43319</v>
      </c>
      <c r="C289" t="s">
        <v>16799</v>
      </c>
      <c r="D289" t="s">
        <v>146</v>
      </c>
    </row>
    <row r="290" spans="1:4" ht="15">
      <c r="A290" t="s">
        <v>16800</v>
      </c>
      <c r="B290">
        <v>43346</v>
      </c>
      <c r="C290" t="s">
        <v>16801</v>
      </c>
      <c r="D290" t="s">
        <v>6260</v>
      </c>
    </row>
    <row r="291" spans="1:4" ht="15">
      <c r="A291" t="s">
        <v>6552</v>
      </c>
      <c r="B291">
        <v>32506</v>
      </c>
      <c r="C291" t="s">
        <v>6553</v>
      </c>
      <c r="D291" t="s">
        <v>6260</v>
      </c>
    </row>
    <row r="292" spans="1:4" ht="15">
      <c r="A292" t="s">
        <v>16802</v>
      </c>
      <c r="B292">
        <v>44352</v>
      </c>
      <c r="C292" t="s">
        <v>16803</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16804</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16805</v>
      </c>
      <c r="B312">
        <v>45716</v>
      </c>
      <c r="C312" t="s">
        <v>1212</v>
      </c>
      <c r="D312" t="s">
        <v>146</v>
      </c>
    </row>
    <row r="313" spans="1:4" ht="15">
      <c r="A313" t="s">
        <v>16806</v>
      </c>
      <c r="B313">
        <v>45922</v>
      </c>
      <c r="C313" t="s">
        <v>4973</v>
      </c>
      <c r="D313" t="s">
        <v>6260</v>
      </c>
    </row>
    <row r="314" spans="1:4" ht="15">
      <c r="A314" t="s">
        <v>16807</v>
      </c>
      <c r="B314">
        <v>45923</v>
      </c>
      <c r="C314" t="s">
        <v>16808</v>
      </c>
      <c r="D314" t="s">
        <v>6260</v>
      </c>
    </row>
    <row r="315" spans="1:4" ht="15">
      <c r="A315" t="s">
        <v>16809</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16810</v>
      </c>
      <c r="B363">
        <v>45319</v>
      </c>
      <c r="C363" t="s">
        <v>5558</v>
      </c>
      <c r="D363" t="s">
        <v>146</v>
      </c>
    </row>
    <row r="364" spans="1:4" ht="15">
      <c r="A364" t="s">
        <v>16811</v>
      </c>
      <c r="B364">
        <v>45470</v>
      </c>
      <c r="C364" t="s">
        <v>16812</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16813</v>
      </c>
      <c r="B396">
        <v>44548</v>
      </c>
      <c r="C396" t="s">
        <v>16814</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16815</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16816</v>
      </c>
      <c r="B426">
        <v>45320</v>
      </c>
      <c r="C426" t="s">
        <v>16817</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16818</v>
      </c>
      <c r="B472">
        <v>44438</v>
      </c>
      <c r="C472" t="s">
        <v>16819</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16820</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16821</v>
      </c>
      <c r="B581">
        <v>46832</v>
      </c>
      <c r="C581" t="s">
        <v>16822</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16823</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16824</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16825</v>
      </c>
      <c r="B643">
        <v>43862</v>
      </c>
      <c r="C643" t="s">
        <v>16826</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16827</v>
      </c>
      <c r="B670">
        <v>43312</v>
      </c>
      <c r="C670" t="s">
        <v>16828</v>
      </c>
      <c r="D670" t="s">
        <v>157</v>
      </c>
    </row>
    <row r="671" spans="1:4" ht="15">
      <c r="A671" t="s">
        <v>16829</v>
      </c>
      <c r="B671">
        <v>43326</v>
      </c>
      <c r="C671" t="s">
        <v>16830</v>
      </c>
      <c r="D671" t="s">
        <v>146</v>
      </c>
    </row>
    <row r="672" spans="1:4" ht="15">
      <c r="A672" t="s">
        <v>16831</v>
      </c>
      <c r="B672">
        <v>43360</v>
      </c>
      <c r="C672" t="s">
        <v>16832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16833</v>
      </c>
      <c r="B678">
        <v>44361</v>
      </c>
      <c r="C678" t="s">
        <v>16834</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16835</v>
      </c>
      <c r="B688">
        <v>43299</v>
      </c>
      <c r="D688" t="s">
        <v>12852</v>
      </c>
    </row>
    <row r="689" spans="1:4" ht="15">
      <c r="A689" t="s">
        <v>16836</v>
      </c>
      <c r="B689">
        <v>44224</v>
      </c>
      <c r="C689" t="s">
        <v>3414</v>
      </c>
      <c r="D689" t="s">
        <v>146</v>
      </c>
    </row>
    <row r="690" spans="1:4" ht="15">
      <c r="A690" t="s">
        <v>16837</v>
      </c>
      <c r="B690">
        <v>44273</v>
      </c>
      <c r="C690" t="s">
        <v>16838</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16839</v>
      </c>
      <c r="B724">
        <v>43880</v>
      </c>
      <c r="C724" t="s">
        <v>7315</v>
      </c>
      <c r="D724" t="s">
        <v>6260</v>
      </c>
    </row>
    <row r="725" spans="1:4" ht="15">
      <c r="A725" t="s">
        <v>16840</v>
      </c>
      <c r="B725">
        <v>45322</v>
      </c>
      <c r="C725" t="s">
        <v>16841</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16842</v>
      </c>
      <c r="B765">
        <v>44261</v>
      </c>
      <c r="C765" t="s">
        <v>16843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16844</v>
      </c>
      <c r="B783">
        <v>44002</v>
      </c>
      <c r="C783" t="s">
        <v>159</v>
      </c>
      <c r="D783" t="s">
        <v>146</v>
      </c>
    </row>
    <row r="784" spans="1:4" ht="15">
      <c r="A784" t="s">
        <v>16845</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16846</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16847</v>
      </c>
      <c r="B817">
        <v>46833</v>
      </c>
      <c r="C817" t="s">
        <v>16848</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16849</v>
      </c>
      <c r="B841">
        <v>45323</v>
      </c>
      <c r="C841" t="s">
        <v>4560</v>
      </c>
      <c r="D841" t="s">
        <v>6340</v>
      </c>
    </row>
    <row r="842" spans="1:4" ht="15">
      <c r="A842" t="s">
        <v>16850</v>
      </c>
      <c r="B842">
        <v>45471</v>
      </c>
      <c r="C842" t="s">
        <v>16851</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16852</v>
      </c>
      <c r="B858">
        <v>45718</v>
      </c>
      <c r="C858" t="s">
        <v>1276</v>
      </c>
      <c r="D858" t="s">
        <v>146</v>
      </c>
    </row>
    <row r="859" spans="1:4" ht="15">
      <c r="A859" t="s">
        <v>16853</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16854</v>
      </c>
      <c r="B938">
        <v>45324</v>
      </c>
      <c r="C938" t="s">
        <v>2730</v>
      </c>
      <c r="D938" t="s">
        <v>146</v>
      </c>
    </row>
    <row r="939" spans="1:4" ht="15">
      <c r="A939" t="s">
        <v>16855</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16856</v>
      </c>
      <c r="B942">
        <v>45971</v>
      </c>
      <c r="C942" t="s">
        <v>16857</v>
      </c>
      <c r="D942" t="s">
        <v>146</v>
      </c>
    </row>
    <row r="943" spans="1:4" ht="15">
      <c r="A943" t="s">
        <v>16858</v>
      </c>
      <c r="B943">
        <v>46835</v>
      </c>
      <c r="C943" t="s">
        <v>16859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16860</v>
      </c>
      <c r="B992">
        <v>45325</v>
      </c>
      <c r="C992" t="s">
        <v>16861</v>
      </c>
      <c r="D992" t="s">
        <v>146</v>
      </c>
    </row>
    <row r="993" spans="1:4" ht="15">
      <c r="A993" t="s">
        <v>16862</v>
      </c>
      <c r="B993">
        <v>45474</v>
      </c>
      <c r="C993" t="s">
        <v>16863</v>
      </c>
      <c r="D993" t="s">
        <v>6260</v>
      </c>
    </row>
    <row r="994" spans="1:4" ht="15">
      <c r="A994" t="s">
        <v>16864</v>
      </c>
      <c r="B994">
        <v>45326</v>
      </c>
      <c r="C994" t="s">
        <v>16865</v>
      </c>
      <c r="D994" t="s">
        <v>146</v>
      </c>
    </row>
    <row r="995" spans="1:4" ht="15">
      <c r="A995" t="s">
        <v>16866</v>
      </c>
      <c r="B995">
        <v>45475</v>
      </c>
      <c r="C995" t="s">
        <v>16867</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16868</v>
      </c>
      <c r="B1034">
        <v>45719</v>
      </c>
      <c r="C1034" t="s">
        <v>16869</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16870</v>
      </c>
      <c r="B1045">
        <v>43316</v>
      </c>
      <c r="C1045" t="s">
        <v>16871</v>
      </c>
      <c r="D1045" t="s">
        <v>157</v>
      </c>
    </row>
    <row r="1046" spans="1:4" ht="15">
      <c r="A1046" t="s">
        <v>16872</v>
      </c>
      <c r="B1046">
        <v>43315</v>
      </c>
      <c r="C1046" t="s">
        <v>16871</v>
      </c>
      <c r="D1046" t="s">
        <v>6406</v>
      </c>
    </row>
    <row r="1047" spans="1:4" ht="15">
      <c r="A1047" t="s">
        <v>16873</v>
      </c>
      <c r="B1047">
        <v>43317</v>
      </c>
      <c r="C1047" t="s">
        <v>16874</v>
      </c>
      <c r="D1047" t="s">
        <v>146</v>
      </c>
    </row>
    <row r="1048" spans="1:4" ht="15">
      <c r="A1048" t="s">
        <v>16875</v>
      </c>
      <c r="B1048">
        <v>43345</v>
      </c>
      <c r="C1048" t="s">
        <v>16876</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16877</v>
      </c>
      <c r="B1093">
        <v>44349</v>
      </c>
      <c r="C1093" t="s">
        <v>8158</v>
      </c>
      <c r="D1093" t="s">
        <v>146</v>
      </c>
    </row>
    <row r="1094" spans="1:4" ht="15">
      <c r="A1094" t="s">
        <v>16878</v>
      </c>
      <c r="B1094">
        <v>44350</v>
      </c>
      <c r="C1094" t="s">
        <v>16879</v>
      </c>
      <c r="D1094" t="s">
        <v>6260</v>
      </c>
    </row>
    <row r="1095" spans="1:4" ht="15">
      <c r="A1095" t="s">
        <v>16880</v>
      </c>
      <c r="B1095">
        <v>44347</v>
      </c>
      <c r="C1095" t="s">
        <v>1170</v>
      </c>
      <c r="D1095" t="s">
        <v>157</v>
      </c>
    </row>
    <row r="1096" spans="1:4" ht="15">
      <c r="A1096" t="s">
        <v>16881</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16882</v>
      </c>
      <c r="B1147">
        <v>44308</v>
      </c>
      <c r="C1147" t="s">
        <v>1192</v>
      </c>
      <c r="D1147" t="s">
        <v>146</v>
      </c>
    </row>
    <row r="1148" spans="1:4" ht="15">
      <c r="A1148" t="s">
        <v>16883</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16884</v>
      </c>
      <c r="B1172">
        <v>43318</v>
      </c>
      <c r="C1172" t="s">
        <v>16885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16886</v>
      </c>
      <c r="D1183" t="s">
        <v>146</v>
      </c>
    </row>
    <row r="1184" spans="1:4" ht="15">
      <c r="A1184" t="s">
        <v>7427</v>
      </c>
      <c r="B1184">
        <v>43096</v>
      </c>
      <c r="C1184" t="s">
        <v>7428</v>
      </c>
      <c r="D1184" t="s">
        <v>6260</v>
      </c>
    </row>
    <row r="1185" spans="1:4" ht="15">
      <c r="A1185" t="s">
        <v>16887</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16888</v>
      </c>
      <c r="B1189">
        <v>43307</v>
      </c>
      <c r="C1189" t="s">
        <v>16889</v>
      </c>
      <c r="D1189" t="s">
        <v>146</v>
      </c>
    </row>
    <row r="1190" spans="1:4" ht="15">
      <c r="A1190" t="s">
        <v>16890</v>
      </c>
      <c r="B1190">
        <v>43340</v>
      </c>
      <c r="C1190" t="s">
        <v>16891</v>
      </c>
      <c r="D1190" t="s">
        <v>6260</v>
      </c>
    </row>
    <row r="1191" spans="1:4" ht="15">
      <c r="A1191" t="s">
        <v>16892</v>
      </c>
      <c r="B1191">
        <v>43341</v>
      </c>
      <c r="C1191" t="s">
        <v>16893</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16894</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16895</v>
      </c>
      <c r="B1259">
        <v>45328</v>
      </c>
      <c r="C1259" t="s">
        <v>16896</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16897</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16898</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16899</v>
      </c>
      <c r="B1398">
        <v>45476</v>
      </c>
      <c r="C1398" t="s">
        <v>2964</v>
      </c>
      <c r="D1398" t="s">
        <v>146</v>
      </c>
    </row>
    <row r="1399" spans="1:4" ht="15">
      <c r="A1399" t="s">
        <v>16900</v>
      </c>
      <c r="B1399">
        <v>45721</v>
      </c>
      <c r="C1399" t="s">
        <v>8901</v>
      </c>
      <c r="D1399" t="s">
        <v>6260</v>
      </c>
    </row>
    <row r="1400" spans="1:4" ht="15">
      <c r="A1400" t="s">
        <v>16901</v>
      </c>
      <c r="B1400">
        <v>45331</v>
      </c>
      <c r="C1400" t="s">
        <v>16902</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16903</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16904</v>
      </c>
      <c r="B1511">
        <v>45332</v>
      </c>
      <c r="C1511" t="s">
        <v>16905</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16906</v>
      </c>
      <c r="B1530">
        <v>45722</v>
      </c>
      <c r="C1530" t="s">
        <v>287</v>
      </c>
      <c r="D1530" t="s">
        <v>6359</v>
      </c>
    </row>
    <row r="1531" spans="1:4" ht="15">
      <c r="A1531" t="s">
        <v>7753</v>
      </c>
      <c r="B1531">
        <v>33894</v>
      </c>
      <c r="C1531" t="s">
        <v>7754</v>
      </c>
      <c r="D1531" t="s">
        <v>6406</v>
      </c>
    </row>
    <row r="1532" spans="1:4" ht="15">
      <c r="A1532" t="s">
        <v>16907</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16886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16908</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16909</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16910</v>
      </c>
      <c r="B1605">
        <v>44004</v>
      </c>
      <c r="C1605" t="s">
        <v>16911</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16912</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16913</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16914</v>
      </c>
      <c r="B1690">
        <v>44046</v>
      </c>
      <c r="C1690" t="s">
        <v>16915</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16916</v>
      </c>
      <c r="B1696">
        <v>45477</v>
      </c>
      <c r="C1696" t="s">
        <v>1296</v>
      </c>
      <c r="D1696" t="s">
        <v>146</v>
      </c>
    </row>
    <row r="1697" spans="1:4" ht="15">
      <c r="A1697" t="s">
        <v>16917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16918</v>
      </c>
      <c r="B1701">
        <v>45334</v>
      </c>
      <c r="C1701" t="s">
        <v>1229</v>
      </c>
      <c r="D1701" t="s">
        <v>157</v>
      </c>
    </row>
    <row r="1702" spans="1:4" ht="15">
      <c r="A1702" t="s">
        <v>7912</v>
      </c>
      <c r="B1702">
        <v>39447</v>
      </c>
      <c r="C1702" t="s">
        <v>7913</v>
      </c>
      <c r="D1702" t="s">
        <v>6359</v>
      </c>
    </row>
    <row r="1703" spans="1:4" ht="15">
      <c r="A1703" t="s">
        <v>16919</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16920</v>
      </c>
      <c r="B1766">
        <v>44309</v>
      </c>
      <c r="C1766" t="s">
        <v>3096</v>
      </c>
      <c r="D1766" t="s">
        <v>146</v>
      </c>
    </row>
    <row r="1767" spans="1:4" ht="15">
      <c r="A1767" t="s">
        <v>16921</v>
      </c>
      <c r="B1767">
        <v>44378</v>
      </c>
      <c r="C1767" t="s">
        <v>16922</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16923</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16924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16925</v>
      </c>
      <c r="B1831">
        <v>45335</v>
      </c>
      <c r="C1831" t="s">
        <v>16926</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16927</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16928</v>
      </c>
      <c r="B1942">
        <v>44310</v>
      </c>
      <c r="C1942" t="s">
        <v>16929</v>
      </c>
      <c r="D1942" t="s">
        <v>157</v>
      </c>
    </row>
    <row r="1943" spans="1:4" ht="15">
      <c r="A1943" t="s">
        <v>16930</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16931</v>
      </c>
      <c r="B1960">
        <v>44440</v>
      </c>
      <c r="C1960" t="s">
        <v>16932</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16933</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16934</v>
      </c>
      <c r="B1975">
        <v>43338</v>
      </c>
      <c r="C1975" t="s">
        <v>16935</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16936</v>
      </c>
      <c r="B1984">
        <v>45336</v>
      </c>
      <c r="C1984" t="s">
        <v>16937</v>
      </c>
      <c r="D1984" t="s">
        <v>146</v>
      </c>
    </row>
    <row r="1985" spans="1:4" ht="15">
      <c r="A1985" t="s">
        <v>16938</v>
      </c>
      <c r="B1985">
        <v>45478</v>
      </c>
      <c r="C1985" t="s">
        <v>16939</v>
      </c>
      <c r="D1985" t="s">
        <v>6260</v>
      </c>
    </row>
    <row r="1986" spans="1:4" ht="15">
      <c r="A1986" t="s">
        <v>16940</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16941</v>
      </c>
      <c r="B2007">
        <v>43357</v>
      </c>
      <c r="C2007" t="s">
        <v>16942</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16943</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16944</v>
      </c>
      <c r="B2027">
        <v>44380</v>
      </c>
      <c r="C2027" t="s">
        <v>16945</v>
      </c>
      <c r="D2027" t="s">
        <v>146</v>
      </c>
    </row>
    <row r="2028" spans="1:4" ht="15">
      <c r="A2028" t="s">
        <v>16946</v>
      </c>
      <c r="B2028">
        <v>44442</v>
      </c>
      <c r="C2028" t="s">
        <v>16947</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16948</v>
      </c>
      <c r="B2049">
        <v>45927</v>
      </c>
      <c r="C2049" t="s">
        <v>9523</v>
      </c>
      <c r="D2049" t="s">
        <v>6260</v>
      </c>
    </row>
    <row r="2050" spans="1:4" ht="15">
      <c r="A2050" t="s">
        <v>16949</v>
      </c>
      <c r="B2050">
        <v>45928</v>
      </c>
      <c r="C2050" t="s">
        <v>16950</v>
      </c>
      <c r="D2050" t="s">
        <v>6260</v>
      </c>
    </row>
    <row r="2051" spans="1:4" ht="15">
      <c r="A2051" t="s">
        <v>16951</v>
      </c>
      <c r="B2051">
        <v>45929</v>
      </c>
      <c r="C2051" t="s">
        <v>12485</v>
      </c>
      <c r="D2051" t="s">
        <v>6260</v>
      </c>
    </row>
    <row r="2052" spans="1:4" ht="15">
      <c r="A2052" t="s">
        <v>16952</v>
      </c>
      <c r="B2052">
        <v>45930</v>
      </c>
      <c r="C2052" t="s">
        <v>16953</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16954</v>
      </c>
      <c r="B2229">
        <v>43861</v>
      </c>
      <c r="C2229" t="s">
        <v>16955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16956</v>
      </c>
      <c r="B2241">
        <v>43359</v>
      </c>
      <c r="C2241" t="s">
        <v>16957</v>
      </c>
      <c r="D2241" t="s">
        <v>6260</v>
      </c>
    </row>
    <row r="2242" spans="1:4" ht="15">
      <c r="A2242" t="s">
        <v>8410</v>
      </c>
      <c r="B2242">
        <v>208</v>
      </c>
      <c r="C2242" t="s">
        <v>6311</v>
      </c>
      <c r="D2242" t="s">
        <v>6260</v>
      </c>
    </row>
    <row r="2243" spans="1:4" ht="15">
      <c r="A2243" t="s">
        <v>16958</v>
      </c>
      <c r="B2243">
        <v>43358</v>
      </c>
      <c r="C2243" t="s">
        <v>16957</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16959</v>
      </c>
      <c r="B2299">
        <v>45339</v>
      </c>
      <c r="C2299" t="s">
        <v>16960</v>
      </c>
      <c r="D2299" t="s">
        <v>146</v>
      </c>
    </row>
    <row r="2300" spans="1:4" ht="15">
      <c r="A2300" t="s">
        <v>16961</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16962</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16963</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16964</v>
      </c>
      <c r="B2422">
        <v>43864</v>
      </c>
      <c r="C2422" t="s">
        <v>16965</v>
      </c>
      <c r="D2422" t="s">
        <v>146</v>
      </c>
    </row>
    <row r="2423" spans="1:4" ht="15">
      <c r="A2423" t="s">
        <v>16966</v>
      </c>
      <c r="B2423">
        <v>43866</v>
      </c>
      <c r="C2423" t="s">
        <v>16967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16968</v>
      </c>
      <c r="B2438">
        <v>43301</v>
      </c>
      <c r="C2438" t="s">
        <v>16969</v>
      </c>
      <c r="D2438" t="s">
        <v>6260</v>
      </c>
    </row>
    <row r="2439" spans="1:4" ht="15">
      <c r="A2439" t="s">
        <v>8586</v>
      </c>
      <c r="B2439">
        <v>25739</v>
      </c>
      <c r="D2439" t="s">
        <v>6260</v>
      </c>
    </row>
    <row r="2440" spans="1:4" ht="15">
      <c r="A2440" t="s">
        <v>8587</v>
      </c>
      <c r="B2440">
        <v>10221</v>
      </c>
      <c r="C2440" t="s">
        <v>8588</v>
      </c>
      <c r="D2440" t="s">
        <v>6260</v>
      </c>
    </row>
    <row r="2441" spans="1:4" ht="15">
      <c r="A2441" t="s">
        <v>16970</v>
      </c>
      <c r="B2441">
        <v>43300</v>
      </c>
      <c r="C2441" t="s">
        <v>16797</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16971</v>
      </c>
      <c r="B2447">
        <v>43347</v>
      </c>
      <c r="C2447" t="s">
        <v>16972</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16973</v>
      </c>
      <c r="B2476">
        <v>45480</v>
      </c>
      <c r="C2476" t="s">
        <v>16886</v>
      </c>
      <c r="D2476" t="s">
        <v>146</v>
      </c>
    </row>
    <row r="2477" spans="1:4" ht="15">
      <c r="A2477" t="s">
        <v>16974</v>
      </c>
      <c r="B2477">
        <v>45727</v>
      </c>
      <c r="C2477" t="s">
        <v>16975</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16976</v>
      </c>
      <c r="B2499">
        <v>43891</v>
      </c>
      <c r="C2499" t="s">
        <v>16977</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16978</v>
      </c>
      <c r="B2535">
        <v>45729</v>
      </c>
      <c r="C2535" t="s">
        <v>5895</v>
      </c>
      <c r="D2535" t="s">
        <v>146</v>
      </c>
    </row>
    <row r="2536" spans="1:4" ht="15">
      <c r="A2536" t="s">
        <v>16979</v>
      </c>
      <c r="B2536">
        <v>45931</v>
      </c>
      <c r="C2536" t="s">
        <v>16980</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16981</v>
      </c>
      <c r="B2546">
        <v>44554</v>
      </c>
      <c r="C2546" t="s">
        <v>16982</v>
      </c>
      <c r="D2546" t="s">
        <v>6359</v>
      </c>
    </row>
    <row r="2547" spans="1:4" ht="15">
      <c r="A2547" t="s">
        <v>8673</v>
      </c>
      <c r="B2547">
        <v>29783</v>
      </c>
      <c r="D2547" t="s">
        <v>6337</v>
      </c>
    </row>
    <row r="2548" spans="1:4" ht="15">
      <c r="A2548" t="s">
        <v>16983</v>
      </c>
      <c r="B2548">
        <v>44553</v>
      </c>
      <c r="C2548" t="s">
        <v>2392</v>
      </c>
      <c r="D2548" t="s">
        <v>157</v>
      </c>
    </row>
    <row r="2549" spans="1:4" ht="15">
      <c r="A2549" t="s">
        <v>16984</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16985</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16986</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16987</v>
      </c>
      <c r="B2842">
        <v>44008</v>
      </c>
      <c r="C2842" t="s">
        <v>16988</v>
      </c>
      <c r="D2842" t="s">
        <v>146</v>
      </c>
    </row>
    <row r="2843" spans="1:4" ht="15">
      <c r="A2843" t="s">
        <v>16989</v>
      </c>
      <c r="B2843">
        <v>44232</v>
      </c>
      <c r="C2843" t="s">
        <v>16990</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16991</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16992</v>
      </c>
      <c r="B2889">
        <v>21869</v>
      </c>
      <c r="C2889" t="s">
        <v>8982</v>
      </c>
      <c r="D2889" t="s">
        <v>157</v>
      </c>
    </row>
    <row r="2890" spans="1:4" ht="15">
      <c r="A2890" t="s">
        <v>16993</v>
      </c>
      <c r="B2890">
        <v>45342</v>
      </c>
      <c r="C2890" t="s">
        <v>5293</v>
      </c>
      <c r="D2890" t="s">
        <v>146</v>
      </c>
    </row>
    <row r="2891" spans="1:4" ht="15">
      <c r="A2891" t="s">
        <v>16994</v>
      </c>
      <c r="B2891">
        <v>45482</v>
      </c>
      <c r="C2891" t="s">
        <v>16995</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16996</v>
      </c>
      <c r="B2902">
        <v>44275</v>
      </c>
      <c r="C2902" t="s">
        <v>16997</v>
      </c>
      <c r="D2902" t="s">
        <v>6260</v>
      </c>
    </row>
    <row r="2903" spans="1:4" ht="15">
      <c r="A2903" t="s">
        <v>16998</v>
      </c>
      <c r="B2903">
        <v>44276</v>
      </c>
      <c r="C2903" t="s">
        <v>14983</v>
      </c>
      <c r="D2903" t="s">
        <v>6260</v>
      </c>
    </row>
    <row r="2904" spans="1:4" ht="15">
      <c r="A2904" t="s">
        <v>16999</v>
      </c>
      <c r="B2904">
        <v>44277</v>
      </c>
      <c r="C2904" t="s">
        <v>5893</v>
      </c>
      <c r="D2904" t="s">
        <v>6260</v>
      </c>
    </row>
    <row r="2905" spans="1:4" ht="15">
      <c r="A2905" t="s">
        <v>17000</v>
      </c>
      <c r="B2905">
        <v>44278</v>
      </c>
      <c r="C2905" t="s">
        <v>17001</v>
      </c>
      <c r="D2905" t="s">
        <v>6260</v>
      </c>
    </row>
    <row r="2906" spans="1:4" ht="15">
      <c r="A2906" t="s">
        <v>17002</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17003</v>
      </c>
      <c r="B2998">
        <v>44353</v>
      </c>
      <c r="C2998" t="s">
        <v>17004</v>
      </c>
      <c r="D2998" t="s">
        <v>146</v>
      </c>
    </row>
    <row r="2999" spans="1:4" ht="15">
      <c r="A2999" t="s">
        <v>4766</v>
      </c>
      <c r="B2999">
        <v>31251</v>
      </c>
      <c r="C2999" t="s">
        <v>17005</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17006</v>
      </c>
      <c r="B3017">
        <v>44555</v>
      </c>
      <c r="C3017" t="s">
        <v>17007</v>
      </c>
      <c r="D3017" t="s">
        <v>146</v>
      </c>
    </row>
    <row r="3018" spans="1:4" ht="15">
      <c r="A3018" t="s">
        <v>17008</v>
      </c>
      <c r="B3018">
        <v>44568</v>
      </c>
      <c r="C3018" t="s">
        <v>17009</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17010</v>
      </c>
      <c r="B3045">
        <v>45730</v>
      </c>
      <c r="C3045" t="s">
        <v>1425</v>
      </c>
      <c r="D3045" t="s">
        <v>146</v>
      </c>
    </row>
    <row r="3046" spans="1:4" ht="15">
      <c r="A3046" t="s">
        <v>17011</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17012</v>
      </c>
      <c r="B3050">
        <v>45933</v>
      </c>
      <c r="C3050" t="s">
        <v>9117</v>
      </c>
      <c r="D3050" t="s">
        <v>157</v>
      </c>
    </row>
    <row r="3051" spans="1:4" ht="15">
      <c r="A3051" t="s">
        <v>9116</v>
      </c>
      <c r="B3051">
        <v>27266</v>
      </c>
      <c r="C3051" t="s">
        <v>9117</v>
      </c>
      <c r="D3051" t="s">
        <v>6406</v>
      </c>
    </row>
    <row r="3052" spans="1:4" ht="15">
      <c r="A3052" t="s">
        <v>17013</v>
      </c>
      <c r="B3052">
        <v>45977</v>
      </c>
      <c r="C3052" t="s">
        <v>14636</v>
      </c>
      <c r="D3052" t="s">
        <v>146</v>
      </c>
    </row>
    <row r="3053" spans="1:4" ht="15">
      <c r="A3053" t="s">
        <v>17014</v>
      </c>
      <c r="B3053">
        <v>46839</v>
      </c>
      <c r="C3053" t="s">
        <v>17015</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17016</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17017</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17018</v>
      </c>
      <c r="B3127">
        <v>45344</v>
      </c>
      <c r="C3127" t="s">
        <v>17019</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17020</v>
      </c>
      <c r="B3136">
        <v>45483</v>
      </c>
      <c r="C3136" t="s">
        <v>1162</v>
      </c>
      <c r="D3136" t="s">
        <v>146</v>
      </c>
    </row>
    <row r="3137" spans="1:4" ht="15">
      <c r="A3137" t="s">
        <v>17021</v>
      </c>
      <c r="B3137">
        <v>45731</v>
      </c>
      <c r="C3137" t="s">
        <v>17022</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17023</v>
      </c>
      <c r="B3153">
        <v>45345</v>
      </c>
      <c r="C3153" t="s">
        <v>17024</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17025</v>
      </c>
      <c r="B3159">
        <v>45934</v>
      </c>
      <c r="C3159" t="s">
        <v>5895</v>
      </c>
      <c r="D3159" t="s">
        <v>146</v>
      </c>
    </row>
    <row r="3160" spans="1:4" ht="15">
      <c r="A3160" t="s">
        <v>17026</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17027</v>
      </c>
      <c r="B3185">
        <v>44343</v>
      </c>
      <c r="C3185" t="s">
        <v>17028</v>
      </c>
      <c r="D3185" t="s">
        <v>6397</v>
      </c>
    </row>
    <row r="3186" spans="1:4" ht="15">
      <c r="A3186" t="s">
        <v>17029</v>
      </c>
      <c r="B3186">
        <v>44344</v>
      </c>
      <c r="C3186" t="s">
        <v>17030</v>
      </c>
      <c r="D3186" t="s">
        <v>146</v>
      </c>
    </row>
    <row r="3187" spans="1:4" ht="15">
      <c r="A3187" t="s">
        <v>9227</v>
      </c>
      <c r="B3187">
        <v>32572</v>
      </c>
      <c r="C3187" t="s">
        <v>9228</v>
      </c>
      <c r="D3187" t="s">
        <v>6260</v>
      </c>
    </row>
    <row r="3188" spans="1:4" ht="15">
      <c r="A3188" t="s">
        <v>17031</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17032</v>
      </c>
      <c r="B3242">
        <v>43897</v>
      </c>
      <c r="C3242" t="s">
        <v>5895</v>
      </c>
      <c r="D3242" t="s">
        <v>146</v>
      </c>
    </row>
    <row r="3243" spans="1:4" ht="15">
      <c r="A3243" t="s">
        <v>17033</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17034</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17035</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17036</v>
      </c>
      <c r="B3408">
        <v>43898</v>
      </c>
      <c r="C3408" t="s">
        <v>17037</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17038</v>
      </c>
      <c r="B3416">
        <v>43899</v>
      </c>
      <c r="C3416" t="s">
        <v>17039</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17040</v>
      </c>
      <c r="D3460" t="s">
        <v>6260</v>
      </c>
    </row>
    <row r="3461" spans="1:4" ht="15">
      <c r="A3461" t="s">
        <v>9479</v>
      </c>
      <c r="B3461">
        <v>427</v>
      </c>
      <c r="C3461" t="s">
        <v>7541</v>
      </c>
      <c r="D3461" t="s">
        <v>6260</v>
      </c>
    </row>
    <row r="3462" spans="1:4" ht="15">
      <c r="A3462" t="s">
        <v>9480</v>
      </c>
      <c r="B3462">
        <v>428</v>
      </c>
      <c r="C3462" t="s">
        <v>17041</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17042</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17043</v>
      </c>
      <c r="B3513">
        <v>43902</v>
      </c>
      <c r="C3513" t="s">
        <v>4973</v>
      </c>
      <c r="D3513" t="s">
        <v>6260</v>
      </c>
    </row>
    <row r="3514" spans="1:4" ht="15">
      <c r="A3514" t="s">
        <v>9541</v>
      </c>
      <c r="B3514">
        <v>30859</v>
      </c>
      <c r="C3514" t="s">
        <v>9542</v>
      </c>
      <c r="D3514" t="s">
        <v>6260</v>
      </c>
    </row>
    <row r="3515" spans="1:4" ht="15">
      <c r="A3515" t="s">
        <v>17044</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17045</v>
      </c>
      <c r="B3523">
        <v>43903</v>
      </c>
      <c r="C3523" t="s">
        <v>17046</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17047</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17048</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17049</v>
      </c>
      <c r="B3628">
        <v>44237</v>
      </c>
      <c r="C3628" t="s">
        <v>17050</v>
      </c>
      <c r="D3628" t="s">
        <v>146</v>
      </c>
    </row>
    <row r="3629" spans="1:4" ht="15">
      <c r="A3629" t="s">
        <v>17051</v>
      </c>
      <c r="B3629">
        <v>44318</v>
      </c>
      <c r="C3629" t="s">
        <v>6409</v>
      </c>
      <c r="D3629" t="s">
        <v>6260</v>
      </c>
    </row>
    <row r="3630" spans="1:4" ht="15">
      <c r="A3630" t="s">
        <v>3181</v>
      </c>
      <c r="B3630">
        <v>23456</v>
      </c>
      <c r="C3630" t="s">
        <v>1212</v>
      </c>
      <c r="D3630" t="s">
        <v>146</v>
      </c>
    </row>
    <row r="3631" spans="1:4" ht="15">
      <c r="A3631" t="s">
        <v>17052</v>
      </c>
      <c r="B3631">
        <v>45348</v>
      </c>
      <c r="C3631" t="s">
        <v>17053</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17054</v>
      </c>
      <c r="B3635">
        <v>45349</v>
      </c>
      <c r="C3635" t="s">
        <v>17055</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17056</v>
      </c>
      <c r="B3664">
        <v>45979</v>
      </c>
      <c r="C3664" t="s">
        <v>390</v>
      </c>
      <c r="D3664" t="s">
        <v>146</v>
      </c>
    </row>
    <row r="3665" spans="1:4" ht="15">
      <c r="A3665" t="s">
        <v>17057</v>
      </c>
      <c r="B3665">
        <v>46840</v>
      </c>
      <c r="C3665" t="s">
        <v>390</v>
      </c>
      <c r="D3665" t="s">
        <v>6260</v>
      </c>
    </row>
    <row r="3666" spans="1:4" ht="15">
      <c r="A3666" t="s">
        <v>17058</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17059</v>
      </c>
      <c r="B3683">
        <v>45937</v>
      </c>
      <c r="C3683" t="s">
        <v>17060</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17061</v>
      </c>
      <c r="B3698">
        <v>45350</v>
      </c>
      <c r="C3698" t="s">
        <v>17062</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17063</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17064</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17065</v>
      </c>
      <c r="B3839">
        <v>44262</v>
      </c>
      <c r="C3839" t="s">
        <v>17066</v>
      </c>
      <c r="D3839" t="s">
        <v>146</v>
      </c>
    </row>
    <row r="3840" spans="1:4" ht="15">
      <c r="A3840" t="s">
        <v>17067</v>
      </c>
      <c r="B3840">
        <v>44281</v>
      </c>
      <c r="C3840" t="s">
        <v>17068</v>
      </c>
      <c r="D3840" t="s">
        <v>6260</v>
      </c>
    </row>
    <row r="3841" spans="1:4" ht="15">
      <c r="A3841" t="s">
        <v>17069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17070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17071</v>
      </c>
      <c r="B3903">
        <v>45352</v>
      </c>
      <c r="C3903" t="s">
        <v>17072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17073</v>
      </c>
      <c r="B3906">
        <v>44320</v>
      </c>
      <c r="C3906" t="s">
        <v>6422</v>
      </c>
      <c r="D3906" t="s">
        <v>6260</v>
      </c>
    </row>
    <row r="3907" spans="1:4" ht="15">
      <c r="A3907" t="s">
        <v>9895</v>
      </c>
      <c r="B3907">
        <v>25941</v>
      </c>
      <c r="D3907" t="s">
        <v>6406</v>
      </c>
    </row>
    <row r="3908" spans="1:4" ht="15">
      <c r="A3908" t="s">
        <v>17074</v>
      </c>
      <c r="B3908">
        <v>45353</v>
      </c>
      <c r="C3908" t="s">
        <v>6903</v>
      </c>
      <c r="D3908" t="s">
        <v>146</v>
      </c>
    </row>
    <row r="3909" spans="1:4" ht="15">
      <c r="A3909" t="s">
        <v>17075</v>
      </c>
      <c r="B3909">
        <v>45484</v>
      </c>
      <c r="C3909" t="s">
        <v>17076</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17077</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17078</v>
      </c>
      <c r="B4000">
        <v>44282</v>
      </c>
      <c r="C4000" t="s">
        <v>6693</v>
      </c>
      <c r="D4000" t="s">
        <v>6260</v>
      </c>
    </row>
    <row r="4001" spans="1:4" ht="15">
      <c r="A4001" t="s">
        <v>17079</v>
      </c>
      <c r="B4001">
        <v>44283</v>
      </c>
      <c r="C4001" t="s">
        <v>17080</v>
      </c>
      <c r="D4001" t="s">
        <v>6260</v>
      </c>
    </row>
    <row r="4002" spans="1:4" ht="15">
      <c r="A4002" t="s">
        <v>17081</v>
      </c>
      <c r="B4002">
        <v>44284</v>
      </c>
      <c r="C4002" t="s">
        <v>14983</v>
      </c>
      <c r="D4002" t="s">
        <v>6260</v>
      </c>
    </row>
    <row r="4003" spans="1:4" ht="15">
      <c r="A4003" t="s">
        <v>17082</v>
      </c>
      <c r="B4003">
        <v>44285</v>
      </c>
      <c r="C4003" t="s">
        <v>195</v>
      </c>
      <c r="D4003" t="s">
        <v>6260</v>
      </c>
    </row>
    <row r="4004" spans="1:4" ht="15">
      <c r="A4004" t="s">
        <v>17083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17084</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17085</v>
      </c>
      <c r="B4040">
        <v>45356</v>
      </c>
      <c r="C4040" t="s">
        <v>17086</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17087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17088</v>
      </c>
      <c r="B4064">
        <v>45357</v>
      </c>
      <c r="C4064" t="s">
        <v>17089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17090</v>
      </c>
      <c r="B4073">
        <v>45736</v>
      </c>
      <c r="C4073" t="s">
        <v>5895</v>
      </c>
      <c r="D4073" t="s">
        <v>146</v>
      </c>
    </row>
    <row r="4074" spans="1:4" ht="15">
      <c r="A4074" t="s">
        <v>17091</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17092</v>
      </c>
      <c r="B4097">
        <v>44354</v>
      </c>
      <c r="C4097" t="s">
        <v>17093</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17094</v>
      </c>
      <c r="B4116">
        <v>45358</v>
      </c>
      <c r="C4116" t="s">
        <v>17095</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17096</v>
      </c>
      <c r="B4149">
        <v>45359</v>
      </c>
      <c r="C4149" t="s">
        <v>17097</v>
      </c>
      <c r="D4149" t="s">
        <v>157</v>
      </c>
    </row>
    <row r="4150" spans="1:4" ht="15">
      <c r="A4150" t="s">
        <v>17098</v>
      </c>
      <c r="B4150">
        <v>45485</v>
      </c>
      <c r="C4150" t="s">
        <v>17099</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17100</v>
      </c>
      <c r="B4168">
        <v>44012</v>
      </c>
      <c r="C4168" t="s">
        <v>6693</v>
      </c>
      <c r="D4168" t="s">
        <v>6260</v>
      </c>
    </row>
    <row r="4169" spans="1:4" ht="15">
      <c r="A4169" t="s">
        <v>17101</v>
      </c>
      <c r="B4169">
        <v>43907</v>
      </c>
      <c r="C4169" t="s">
        <v>16997</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17102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17103</v>
      </c>
      <c r="B4235">
        <v>45939</v>
      </c>
      <c r="C4235" t="s">
        <v>17104</v>
      </c>
      <c r="D4235" t="s">
        <v>146</v>
      </c>
    </row>
    <row r="4236" spans="1:4" ht="15">
      <c r="A4236" t="s">
        <v>17105</v>
      </c>
      <c r="B4236">
        <v>45981</v>
      </c>
      <c r="C4236" t="s">
        <v>17106</v>
      </c>
      <c r="D4236" t="s">
        <v>6260</v>
      </c>
    </row>
    <row r="4237" spans="1:4" ht="15">
      <c r="A4237" t="s">
        <v>17107</v>
      </c>
      <c r="B4237">
        <v>45737</v>
      </c>
      <c r="C4237" t="s">
        <v>17104</v>
      </c>
      <c r="D4237" t="s">
        <v>157</v>
      </c>
    </row>
    <row r="4238" spans="1:4" ht="15">
      <c r="A4238" t="s">
        <v>17108</v>
      </c>
      <c r="B4238">
        <v>45360</v>
      </c>
      <c r="D4238" t="s">
        <v>6322</v>
      </c>
    </row>
    <row r="4239" spans="1:4" ht="15">
      <c r="A4239" t="s">
        <v>17109</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17110</v>
      </c>
      <c r="B4260">
        <v>44321</v>
      </c>
      <c r="C4260" t="s">
        <v>17111</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17112</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17113</v>
      </c>
      <c r="B4292">
        <v>44444</v>
      </c>
      <c r="C4292" t="s">
        <v>846</v>
      </c>
      <c r="D4292" t="s">
        <v>146</v>
      </c>
    </row>
    <row r="4293" spans="1:4" ht="15">
      <c r="A4293" t="s">
        <v>17114</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17115</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17116</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17117</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17118</v>
      </c>
      <c r="D4504" t="s">
        <v>6260</v>
      </c>
    </row>
    <row r="4505" spans="1:4" ht="15">
      <c r="A4505" t="s">
        <v>17119</v>
      </c>
      <c r="B4505">
        <v>45739</v>
      </c>
      <c r="C4505" t="s">
        <v>613</v>
      </c>
      <c r="D4505" t="s">
        <v>146</v>
      </c>
    </row>
    <row r="4506" spans="1:4" ht="15">
      <c r="A4506" t="s">
        <v>17120</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17121</v>
      </c>
      <c r="B4568">
        <v>44322</v>
      </c>
      <c r="C4568" t="s">
        <v>17122</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17123</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17127</v>
      </c>
      <c r="B4609">
        <v>45740</v>
      </c>
      <c r="C4609" t="s">
        <v>17128</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17129</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17130</v>
      </c>
      <c r="B4766">
        <v>43024</v>
      </c>
      <c r="C4766" t="s">
        <v>6501</v>
      </c>
      <c r="D4766" t="s">
        <v>6260</v>
      </c>
    </row>
    <row r="4767" spans="1:4" ht="15">
      <c r="A4767" t="s">
        <v>10714</v>
      </c>
      <c r="B4767">
        <v>29774</v>
      </c>
      <c r="C4767" t="s">
        <v>10715</v>
      </c>
      <c r="D4767" t="s">
        <v>6260</v>
      </c>
    </row>
    <row r="4768" spans="1:4" ht="15">
      <c r="A4768" t="s">
        <v>17131</v>
      </c>
      <c r="B4768">
        <v>44323</v>
      </c>
      <c r="C4768" t="s">
        <v>2457</v>
      </c>
      <c r="D4768" t="s">
        <v>157</v>
      </c>
    </row>
    <row r="4769" spans="1:4" ht="15">
      <c r="A4769" t="s">
        <v>17132</v>
      </c>
      <c r="B4769">
        <v>44382</v>
      </c>
      <c r="C4769" t="s">
        <v>17133</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17134</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17135</v>
      </c>
      <c r="B4834">
        <v>43918</v>
      </c>
      <c r="C4834" t="s">
        <v>3592</v>
      </c>
      <c r="D4834" t="s">
        <v>146</v>
      </c>
    </row>
    <row r="4835" spans="1:4" ht="15">
      <c r="A4835" t="s">
        <v>17136</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17137</v>
      </c>
      <c r="B4888">
        <v>44048</v>
      </c>
      <c r="C4888" t="s">
        <v>17138</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17139</v>
      </c>
      <c r="B4914">
        <v>44357</v>
      </c>
      <c r="C4914" t="s">
        <v>11976</v>
      </c>
      <c r="D4914" t="s">
        <v>146</v>
      </c>
    </row>
    <row r="4915" spans="1:4" ht="15">
      <c r="A4915" t="s">
        <v>17140</v>
      </c>
      <c r="B4915">
        <v>44358</v>
      </c>
      <c r="C4915" t="s">
        <v>17141</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17142</v>
      </c>
      <c r="B4929">
        <v>44266</v>
      </c>
      <c r="C4929" t="s">
        <v>5886</v>
      </c>
      <c r="D4929" t="s">
        <v>146</v>
      </c>
    </row>
    <row r="4930" spans="1:4" ht="15">
      <c r="A4930" t="s">
        <v>17143</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17144</v>
      </c>
      <c r="B4990">
        <v>45303</v>
      </c>
      <c r="C4990" t="s">
        <v>17145</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17146</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17147</v>
      </c>
      <c r="B5133">
        <v>43923</v>
      </c>
      <c r="C5133" t="s">
        <v>17148</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17149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17150</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17151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17152</v>
      </c>
      <c r="B5254">
        <v>45282</v>
      </c>
      <c r="C5254" t="s">
        <v>1509</v>
      </c>
      <c r="D5254" t="s">
        <v>146</v>
      </c>
    </row>
    <row r="5255" spans="1:4" ht="15">
      <c r="A5255" t="s">
        <v>17153</v>
      </c>
      <c r="B5255">
        <v>45283</v>
      </c>
      <c r="C5255" t="s">
        <v>9021</v>
      </c>
      <c r="D5255" t="s">
        <v>6260</v>
      </c>
    </row>
    <row r="5256" spans="1:4" ht="15">
      <c r="A5256" t="s">
        <v>3146</v>
      </c>
      <c r="B5256">
        <v>23398</v>
      </c>
      <c r="C5256" t="s">
        <v>3147</v>
      </c>
      <c r="D5256" t="s">
        <v>146</v>
      </c>
    </row>
    <row r="5257" spans="1:4" ht="15">
      <c r="A5257" t="s">
        <v>17154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17155</v>
      </c>
      <c r="B5264">
        <v>45380</v>
      </c>
      <c r="C5264" t="s">
        <v>17156</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17157</v>
      </c>
      <c r="B5340">
        <v>43356</v>
      </c>
      <c r="C5340" t="s">
        <v>16942</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17158</v>
      </c>
      <c r="B5369">
        <v>43309</v>
      </c>
      <c r="C5369" t="s">
        <v>17159</v>
      </c>
      <c r="D5369" t="s">
        <v>6406</v>
      </c>
    </row>
    <row r="5370" spans="1:4" ht="15">
      <c r="A5370" t="s">
        <v>17160</v>
      </c>
      <c r="B5370">
        <v>43306</v>
      </c>
      <c r="C5370" t="s">
        <v>16889</v>
      </c>
      <c r="D5370" t="s">
        <v>146</v>
      </c>
    </row>
    <row r="5371" spans="1:4" ht="15">
      <c r="A5371" t="s">
        <v>17161</v>
      </c>
      <c r="B5371">
        <v>43339</v>
      </c>
      <c r="C5371" t="s">
        <v>17162</v>
      </c>
      <c r="D5371" t="s">
        <v>6260</v>
      </c>
    </row>
    <row r="5372" spans="1:4" ht="15">
      <c r="A5372" t="s">
        <v>17163</v>
      </c>
      <c r="B5372">
        <v>43305</v>
      </c>
      <c r="C5372" t="s">
        <v>17164</v>
      </c>
      <c r="D5372" t="s">
        <v>157</v>
      </c>
    </row>
    <row r="5373" spans="1:4" ht="15">
      <c r="A5373" t="s">
        <v>17165</v>
      </c>
      <c r="B5373">
        <v>43304</v>
      </c>
      <c r="C5373" t="s">
        <v>17164</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17166</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17167</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17168</v>
      </c>
      <c r="B5400">
        <v>44324</v>
      </c>
      <c r="C5400" t="s">
        <v>3871</v>
      </c>
      <c r="D5400" t="s">
        <v>146</v>
      </c>
    </row>
    <row r="5401" spans="1:4" ht="15">
      <c r="A5401" t="s">
        <v>17169</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17170</v>
      </c>
      <c r="B5449">
        <v>45487</v>
      </c>
      <c r="C5449" t="s">
        <v>17171</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17172</v>
      </c>
      <c r="B5453">
        <v>45381</v>
      </c>
      <c r="C5453" t="s">
        <v>1489</v>
      </c>
      <c r="D5453" t="s">
        <v>146</v>
      </c>
    </row>
    <row r="5454" spans="1:4" ht="15">
      <c r="A5454" t="s">
        <v>17173</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17174</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17175</v>
      </c>
      <c r="B5496">
        <v>45941</v>
      </c>
      <c r="C5496" t="s">
        <v>17176</v>
      </c>
      <c r="D5496" t="s">
        <v>146</v>
      </c>
    </row>
    <row r="5497" spans="1:4" ht="15">
      <c r="A5497" t="s">
        <v>17177</v>
      </c>
      <c r="B5497">
        <v>45984</v>
      </c>
      <c r="C5497" t="s">
        <v>17178</v>
      </c>
      <c r="D5497" t="s">
        <v>6260</v>
      </c>
    </row>
    <row r="5498" spans="1:4" ht="15">
      <c r="A5498" t="s">
        <v>17179</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17180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17181</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17182</v>
      </c>
      <c r="B5628">
        <v>44326</v>
      </c>
      <c r="C5628" t="s">
        <v>14306</v>
      </c>
      <c r="D5628" t="s">
        <v>146</v>
      </c>
    </row>
    <row r="5629" spans="1:4" ht="15">
      <c r="A5629" t="s">
        <v>17183</v>
      </c>
      <c r="B5629">
        <v>44385</v>
      </c>
      <c r="C5629" t="s">
        <v>17184</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17185</v>
      </c>
      <c r="B5647">
        <v>43925</v>
      </c>
      <c r="C5647" t="s">
        <v>17186</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17187</v>
      </c>
      <c r="B5680">
        <v>44351</v>
      </c>
      <c r="C5680" t="s">
        <v>17188</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17189</v>
      </c>
      <c r="B5706">
        <v>43361</v>
      </c>
      <c r="C5706" t="s">
        <v>17190</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17191</v>
      </c>
      <c r="B5711">
        <v>43927</v>
      </c>
      <c r="C5711" t="s">
        <v>6943</v>
      </c>
      <c r="D5711" t="s">
        <v>6260</v>
      </c>
    </row>
    <row r="5712" spans="1:4" ht="15">
      <c r="A5712" t="s">
        <v>17192</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17193</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17194</v>
      </c>
      <c r="B5796">
        <v>43311</v>
      </c>
      <c r="C5796" t="s">
        <v>16871</v>
      </c>
      <c r="D5796" t="s">
        <v>6406</v>
      </c>
    </row>
    <row r="5797" spans="1:4" ht="15">
      <c r="A5797" t="s">
        <v>17195</v>
      </c>
      <c r="B5797">
        <v>44549</v>
      </c>
      <c r="C5797" t="s">
        <v>5965</v>
      </c>
      <c r="D5797" t="s">
        <v>146</v>
      </c>
    </row>
    <row r="5798" spans="1:4" ht="15">
      <c r="A5798" t="s">
        <v>17196</v>
      </c>
      <c r="B5798">
        <v>44566</v>
      </c>
      <c r="C5798" t="s">
        <v>17197</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17198</v>
      </c>
      <c r="B5803">
        <v>45383</v>
      </c>
      <c r="C5803" t="s">
        <v>17199</v>
      </c>
      <c r="D5803" t="s">
        <v>146</v>
      </c>
    </row>
    <row r="5804" spans="1:4" ht="15">
      <c r="A5804" t="s">
        <v>17200</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17201</v>
      </c>
      <c r="B5811">
        <v>45384</v>
      </c>
      <c r="C5811" t="s">
        <v>17202</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17203</v>
      </c>
      <c r="B5821">
        <v>45385</v>
      </c>
      <c r="C5821" t="s">
        <v>1166</v>
      </c>
      <c r="D5821" t="s">
        <v>146</v>
      </c>
    </row>
    <row r="5822" spans="1:4" ht="15">
      <c r="A5822" t="s">
        <v>17204</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17205</v>
      </c>
      <c r="B5837">
        <v>45745</v>
      </c>
      <c r="C5837" t="s">
        <v>488</v>
      </c>
      <c r="D5837" t="s">
        <v>146</v>
      </c>
    </row>
    <row r="5838" spans="1:4" ht="15">
      <c r="A5838" t="s">
        <v>17206</v>
      </c>
      <c r="B5838">
        <v>45942</v>
      </c>
      <c r="C5838" t="s">
        <v>17048</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17207</v>
      </c>
      <c r="B5905">
        <v>45386</v>
      </c>
      <c r="C5905" t="s">
        <v>17208</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17209</v>
      </c>
      <c r="B5923">
        <v>45284</v>
      </c>
      <c r="C5923" t="s">
        <v>17210</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17211</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17212</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17213</v>
      </c>
      <c r="B5963">
        <v>44506</v>
      </c>
      <c r="C5963" t="s">
        <v>17214</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17215</v>
      </c>
      <c r="B6114">
        <v>44014</v>
      </c>
      <c r="C6114" t="s">
        <v>17216</v>
      </c>
      <c r="D6114" t="s">
        <v>146</v>
      </c>
    </row>
    <row r="6115" spans="1:4" ht="15">
      <c r="A6115" t="s">
        <v>17217</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17218</v>
      </c>
      <c r="B6127">
        <v>45746</v>
      </c>
      <c r="C6127" t="s">
        <v>17219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17220</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17221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17222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17223</v>
      </c>
      <c r="B6280">
        <v>44507</v>
      </c>
      <c r="C6280" t="s">
        <v>17224</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17225</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17226</v>
      </c>
      <c r="B6347">
        <v>45388</v>
      </c>
      <c r="C6347" t="s">
        <v>17227</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17228</v>
      </c>
      <c r="B6369">
        <v>45389</v>
      </c>
      <c r="C6369" t="s">
        <v>3173</v>
      </c>
      <c r="D6369" t="s">
        <v>146</v>
      </c>
    </row>
    <row r="6370" spans="1:4" ht="15">
      <c r="A6370" t="s">
        <v>17229</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17230</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17231</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17232</v>
      </c>
      <c r="B6461">
        <v>44328</v>
      </c>
      <c r="C6461" t="s">
        <v>17233</v>
      </c>
      <c r="D6461" t="s">
        <v>6260</v>
      </c>
    </row>
    <row r="6462" spans="1:4" ht="15">
      <c r="A6462" t="s">
        <v>12230</v>
      </c>
      <c r="B6462">
        <v>31178</v>
      </c>
      <c r="C6462" t="s">
        <v>11361</v>
      </c>
      <c r="D6462" t="s">
        <v>6260</v>
      </c>
    </row>
    <row r="6463" spans="1:4" ht="15">
      <c r="A6463" t="s">
        <v>17234</v>
      </c>
      <c r="B6463">
        <v>44329</v>
      </c>
      <c r="C6463" t="s">
        <v>5850</v>
      </c>
      <c r="D6463" t="s">
        <v>146</v>
      </c>
    </row>
    <row r="6464" spans="1:4" ht="15">
      <c r="A6464" t="s">
        <v>17235</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17236</v>
      </c>
      <c r="B6474">
        <v>45390</v>
      </c>
      <c r="C6474" t="s">
        <v>17237</v>
      </c>
      <c r="D6474" t="s">
        <v>146</v>
      </c>
    </row>
    <row r="6475" spans="1:4" ht="15">
      <c r="A6475" t="s">
        <v>17238</v>
      </c>
      <c r="B6475">
        <v>45492</v>
      </c>
      <c r="C6475" t="s">
        <v>17239</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17240</v>
      </c>
      <c r="B6555">
        <v>45747</v>
      </c>
      <c r="C6555" t="s">
        <v>5860</v>
      </c>
      <c r="D6555" t="s">
        <v>146</v>
      </c>
    </row>
    <row r="6556" spans="1:4" ht="15">
      <c r="A6556" t="s">
        <v>17241</v>
      </c>
      <c r="B6556">
        <v>45943</v>
      </c>
      <c r="C6556" t="s">
        <v>17242</v>
      </c>
      <c r="D6556" t="s">
        <v>6260</v>
      </c>
    </row>
    <row r="6557" spans="1:4" ht="15">
      <c r="A6557" t="s">
        <v>17243</v>
      </c>
      <c r="B6557">
        <v>45944</v>
      </c>
      <c r="C6557" t="s">
        <v>17244</v>
      </c>
      <c r="D6557" t="s">
        <v>6260</v>
      </c>
    </row>
    <row r="6558" spans="1:4" ht="15">
      <c r="A6558" t="s">
        <v>17245</v>
      </c>
      <c r="B6558">
        <v>45945</v>
      </c>
      <c r="C6558" t="s">
        <v>17246</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17247</v>
      </c>
      <c r="B6596">
        <v>43932</v>
      </c>
      <c r="D6596" t="s">
        <v>6340</v>
      </c>
    </row>
    <row r="6597" spans="1:4" ht="15">
      <c r="A6597" t="s">
        <v>17248</v>
      </c>
      <c r="B6597">
        <v>44015</v>
      </c>
      <c r="C6597" t="s">
        <v>17249</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17250</v>
      </c>
      <c r="B6627">
        <v>45391</v>
      </c>
      <c r="C6627" t="s">
        <v>17251</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17252</v>
      </c>
      <c r="B6653">
        <v>45986</v>
      </c>
      <c r="C6653" t="s">
        <v>1425</v>
      </c>
      <c r="D6653" t="s">
        <v>146</v>
      </c>
    </row>
    <row r="6654" spans="1:4" ht="15">
      <c r="A6654" t="s">
        <v>17253</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17254</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17255</v>
      </c>
      <c r="B6708">
        <v>45392</v>
      </c>
      <c r="C6708" t="s">
        <v>17256</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17257</v>
      </c>
      <c r="B6716">
        <v>45748</v>
      </c>
      <c r="C6716" t="s">
        <v>1212</v>
      </c>
      <c r="D6716" t="s">
        <v>146</v>
      </c>
    </row>
    <row r="6717" spans="1:4" ht="15">
      <c r="A6717" t="s">
        <v>17258</v>
      </c>
      <c r="B6717">
        <v>45947</v>
      </c>
      <c r="C6717" t="s">
        <v>17259</v>
      </c>
      <c r="D6717" t="s">
        <v>6260</v>
      </c>
    </row>
    <row r="6718" spans="1:4" ht="15">
      <c r="A6718" t="s">
        <v>17260</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17261</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17262</v>
      </c>
      <c r="B6813">
        <v>44330</v>
      </c>
      <c r="C6813" t="s">
        <v>1256</v>
      </c>
      <c r="D6813" t="s">
        <v>146</v>
      </c>
    </row>
    <row r="6814" spans="1:4" ht="15">
      <c r="A6814" t="s">
        <v>17263</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17264</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17265</v>
      </c>
      <c r="B7004">
        <v>45749</v>
      </c>
      <c r="C7004" t="s">
        <v>1296</v>
      </c>
      <c r="D7004" t="s">
        <v>6260</v>
      </c>
    </row>
    <row r="7005" spans="1:4" ht="15">
      <c r="A7005" t="s">
        <v>17266</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17268</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17269</v>
      </c>
      <c r="B7048">
        <v>45751</v>
      </c>
      <c r="C7048" t="s">
        <v>3858</v>
      </c>
      <c r="D7048" t="s">
        <v>157</v>
      </c>
    </row>
    <row r="7049" spans="1:4" ht="15">
      <c r="A7049" t="s">
        <v>17270</v>
      </c>
      <c r="B7049">
        <v>45949</v>
      </c>
      <c r="C7049" t="s">
        <v>897</v>
      </c>
      <c r="D7049" t="s">
        <v>146</v>
      </c>
    </row>
    <row r="7050" spans="1:4" ht="15">
      <c r="A7050" t="s">
        <v>17271</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17272</v>
      </c>
      <c r="B7071">
        <v>44359</v>
      </c>
      <c r="C7071" t="s">
        <v>17273</v>
      </c>
      <c r="D7071" t="s">
        <v>146</v>
      </c>
    </row>
    <row r="7072" spans="1:4" ht="15">
      <c r="A7072" t="s">
        <v>17274</v>
      </c>
      <c r="B7072">
        <v>44360</v>
      </c>
      <c r="C7072" t="s">
        <v>17275</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17276</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17277</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17278</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17279</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17280</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17281</v>
      </c>
      <c r="B7160">
        <v>44267</v>
      </c>
      <c r="C7160" t="s">
        <v>5924</v>
      </c>
      <c r="D7160" t="s">
        <v>146</v>
      </c>
    </row>
    <row r="7161" spans="1:4" ht="15">
      <c r="A7161" t="s">
        <v>17282</v>
      </c>
      <c r="B7161">
        <v>44290</v>
      </c>
      <c r="C7161" t="s">
        <v>17283</v>
      </c>
      <c r="D7161" t="s">
        <v>6260</v>
      </c>
    </row>
    <row r="7162" spans="1:4" ht="15">
      <c r="A7162" t="s">
        <v>17284</v>
      </c>
      <c r="B7162">
        <v>44291</v>
      </c>
      <c r="C7162" t="s">
        <v>5924</v>
      </c>
      <c r="D7162" t="s">
        <v>6260</v>
      </c>
    </row>
    <row r="7163" spans="1:4" ht="15">
      <c r="A7163" t="s">
        <v>17285</v>
      </c>
      <c r="B7163">
        <v>44268</v>
      </c>
      <c r="C7163" t="s">
        <v>17286</v>
      </c>
      <c r="D7163" t="s">
        <v>146</v>
      </c>
    </row>
    <row r="7164" spans="1:4" ht="15">
      <c r="A7164" t="s">
        <v>17287</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17288</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17289</v>
      </c>
      <c r="B7186">
        <v>45753</v>
      </c>
      <c r="C7186" t="s">
        <v>2834</v>
      </c>
      <c r="D7186" t="s">
        <v>146</v>
      </c>
    </row>
    <row r="7187" spans="1:4" ht="15">
      <c r="A7187" t="s">
        <v>17290</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17291</v>
      </c>
      <c r="B7203">
        <v>46864</v>
      </c>
      <c r="C7203" t="s">
        <v>17292</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17293</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17294</v>
      </c>
      <c r="B7221">
        <v>44246</v>
      </c>
      <c r="C7221" t="s">
        <v>17295</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17296</v>
      </c>
      <c r="B7268">
        <v>46845</v>
      </c>
      <c r="C7268" t="s">
        <v>17297</v>
      </c>
      <c r="D7268" t="s">
        <v>6260</v>
      </c>
    </row>
    <row r="7269" spans="1:4" ht="15">
      <c r="A7269" t="s">
        <v>17298</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17299</v>
      </c>
      <c r="B7294">
        <v>44332</v>
      </c>
      <c r="C7294" t="s">
        <v>17300</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17301</v>
      </c>
      <c r="B7327">
        <v>43865</v>
      </c>
      <c r="C7327" t="s">
        <v>17302</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17303</v>
      </c>
      <c r="B7344">
        <v>44448</v>
      </c>
      <c r="C7344" t="s">
        <v>17304</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17305</v>
      </c>
      <c r="B7463">
        <v>44485</v>
      </c>
      <c r="C7463" t="s">
        <v>17306</v>
      </c>
      <c r="D7463" t="s">
        <v>146</v>
      </c>
    </row>
    <row r="7464" spans="1:4" ht="15">
      <c r="A7464" t="s">
        <v>17307</v>
      </c>
      <c r="B7464">
        <v>44486</v>
      </c>
      <c r="C7464" t="s">
        <v>17308</v>
      </c>
      <c r="D7464" t="s">
        <v>6260</v>
      </c>
    </row>
    <row r="7465" spans="1:4" ht="15">
      <c r="A7465" t="s">
        <v>17309</v>
      </c>
      <c r="B7465">
        <v>44487</v>
      </c>
      <c r="D7465" t="s">
        <v>17310</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17311</v>
      </c>
      <c r="B7500">
        <v>45493</v>
      </c>
      <c r="C7500" t="s">
        <v>17312</v>
      </c>
      <c r="D7500" t="s">
        <v>146</v>
      </c>
    </row>
    <row r="7501" spans="1:4" ht="15">
      <c r="A7501" t="s">
        <v>17313</v>
      </c>
      <c r="B7501">
        <v>45755</v>
      </c>
      <c r="C7501" t="s">
        <v>17314</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17315</v>
      </c>
      <c r="B7581">
        <v>43336</v>
      </c>
      <c r="C7581" t="s">
        <v>17316</v>
      </c>
      <c r="D7581" t="s">
        <v>6260</v>
      </c>
    </row>
    <row r="7582" spans="1:4" ht="15">
      <c r="A7582" t="s">
        <v>13248</v>
      </c>
      <c r="B7582">
        <v>10222</v>
      </c>
      <c r="C7582" t="s">
        <v>8185</v>
      </c>
      <c r="D7582" t="s">
        <v>6260</v>
      </c>
    </row>
    <row r="7583" spans="1:4" ht="15">
      <c r="A7583" t="s">
        <v>17317</v>
      </c>
      <c r="B7583">
        <v>44304</v>
      </c>
      <c r="C7583" t="s">
        <v>17318</v>
      </c>
      <c r="D7583" t="s">
        <v>6260</v>
      </c>
    </row>
    <row r="7584" spans="1:4" ht="15">
      <c r="A7584" t="s">
        <v>13249</v>
      </c>
      <c r="B7584">
        <v>10223</v>
      </c>
      <c r="C7584" t="s">
        <v>13250</v>
      </c>
      <c r="D7584" t="s">
        <v>6260</v>
      </c>
    </row>
    <row r="7585" spans="1:4" ht="15">
      <c r="A7585" t="s">
        <v>17319</v>
      </c>
      <c r="B7585">
        <v>43334</v>
      </c>
      <c r="C7585" t="s">
        <v>6311</v>
      </c>
      <c r="D7585" t="s">
        <v>6260</v>
      </c>
    </row>
    <row r="7586" spans="1:4" ht="15">
      <c r="A7586" t="s">
        <v>13251</v>
      </c>
      <c r="B7586">
        <v>22417</v>
      </c>
      <c r="C7586" t="s">
        <v>266</v>
      </c>
      <c r="D7586" t="s">
        <v>6260</v>
      </c>
    </row>
    <row r="7587" spans="1:4" ht="15">
      <c r="A7587" t="s">
        <v>17320</v>
      </c>
      <c r="B7587">
        <v>43335</v>
      </c>
      <c r="C7587" t="s">
        <v>17321</v>
      </c>
      <c r="D7587" t="s">
        <v>6260</v>
      </c>
    </row>
    <row r="7588" spans="1:4" ht="15">
      <c r="A7588" t="s">
        <v>17322</v>
      </c>
      <c r="B7588">
        <v>44346</v>
      </c>
      <c r="C7588" t="s">
        <v>17323</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17324</v>
      </c>
      <c r="B7643">
        <v>44449</v>
      </c>
      <c r="C7643" t="s">
        <v>17325</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17326</v>
      </c>
      <c r="B7647">
        <v>44450</v>
      </c>
      <c r="C7647" t="s">
        <v>17327</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17328</v>
      </c>
      <c r="B7680">
        <v>43940</v>
      </c>
      <c r="C7680" t="s">
        <v>15075</v>
      </c>
      <c r="D7680" t="s">
        <v>146</v>
      </c>
    </row>
    <row r="7681" spans="1:4" ht="15">
      <c r="A7681" t="s">
        <v>17329</v>
      </c>
      <c r="B7681">
        <v>44020</v>
      </c>
      <c r="C7681" t="s">
        <v>17330</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17331</v>
      </c>
      <c r="B7686">
        <v>44451</v>
      </c>
      <c r="C7686" t="s">
        <v>17332</v>
      </c>
      <c r="D7686" t="s">
        <v>6260</v>
      </c>
    </row>
    <row r="7687" spans="1:4" ht="15">
      <c r="A7687" t="s">
        <v>13336</v>
      </c>
      <c r="B7687">
        <v>24776</v>
      </c>
      <c r="C7687" t="s">
        <v>13337</v>
      </c>
      <c r="D7687" t="s">
        <v>6260</v>
      </c>
    </row>
    <row r="7688" spans="1:4" ht="15">
      <c r="A7688" t="s">
        <v>17333</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17334</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17335</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17336</v>
      </c>
      <c r="B7772">
        <v>44021</v>
      </c>
      <c r="C7772" t="s">
        <v>17337</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17338</v>
      </c>
      <c r="B7816">
        <v>44389</v>
      </c>
      <c r="C7816" t="s">
        <v>17339</v>
      </c>
      <c r="D7816" t="s">
        <v>157</v>
      </c>
    </row>
    <row r="7817" spans="1:4" ht="15">
      <c r="A7817" t="s">
        <v>17340</v>
      </c>
      <c r="B7817">
        <v>44452</v>
      </c>
      <c r="C7817" t="s">
        <v>17341</v>
      </c>
      <c r="D7817" t="s">
        <v>146</v>
      </c>
    </row>
    <row r="7818" spans="1:4" ht="15">
      <c r="A7818" t="s">
        <v>17342</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17343</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17344</v>
      </c>
      <c r="B7892">
        <v>43942</v>
      </c>
      <c r="C7892" t="s">
        <v>17345</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17346</v>
      </c>
      <c r="B7900">
        <v>45398</v>
      </c>
      <c r="C7900" t="s">
        <v>3641</v>
      </c>
      <c r="D7900" t="s">
        <v>6260</v>
      </c>
    </row>
    <row r="7901" spans="1:4" ht="15">
      <c r="A7901" t="s">
        <v>17347</v>
      </c>
      <c r="B7901">
        <v>45757</v>
      </c>
      <c r="C7901" t="s">
        <v>17348</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17349</v>
      </c>
      <c r="B7935">
        <v>45399</v>
      </c>
      <c r="C7935" t="s">
        <v>17350</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17351</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17352</v>
      </c>
      <c r="B7980">
        <v>43943</v>
      </c>
      <c r="C7980" t="s">
        <v>17353</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17354</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17355</v>
      </c>
      <c r="B8016">
        <v>46846</v>
      </c>
      <c r="C8016" t="s">
        <v>17356</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17357</v>
      </c>
      <c r="B8038">
        <v>45400</v>
      </c>
      <c r="C8038" t="s">
        <v>17358</v>
      </c>
      <c r="D8038" t="s">
        <v>146</v>
      </c>
    </row>
    <row r="8039" spans="1:4" ht="15">
      <c r="A8039" t="s">
        <v>17359</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17360</v>
      </c>
      <c r="B8042">
        <v>45758</v>
      </c>
      <c r="C8042" t="s">
        <v>6693</v>
      </c>
      <c r="D8042" t="s">
        <v>6260</v>
      </c>
    </row>
    <row r="8043" spans="1:4" ht="15">
      <c r="A8043" t="s">
        <v>17361</v>
      </c>
      <c r="B8043">
        <v>45759</v>
      </c>
      <c r="C8043" t="s">
        <v>17362</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17363</v>
      </c>
      <c r="B8068">
        <v>44022</v>
      </c>
      <c r="C8068" t="s">
        <v>13601</v>
      </c>
      <c r="D8068" t="s">
        <v>146</v>
      </c>
    </row>
    <row r="8069" spans="1:4" ht="15">
      <c r="A8069" t="s">
        <v>17364</v>
      </c>
      <c r="B8069">
        <v>44252</v>
      </c>
      <c r="C8069" t="s">
        <v>4973</v>
      </c>
      <c r="D8069" t="s">
        <v>6260</v>
      </c>
    </row>
    <row r="8070" spans="1:4" ht="15">
      <c r="A8070" t="s">
        <v>17365</v>
      </c>
      <c r="B8070">
        <v>43944</v>
      </c>
      <c r="C8070" t="s">
        <v>17366</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17367</v>
      </c>
      <c r="B8084">
        <v>45401</v>
      </c>
      <c r="C8084" t="s">
        <v>7847</v>
      </c>
      <c r="D8084" t="s">
        <v>6260</v>
      </c>
    </row>
    <row r="8085" spans="1:4" ht="15">
      <c r="A8085" t="s">
        <v>17368</v>
      </c>
      <c r="B8085">
        <v>45495</v>
      </c>
      <c r="C8085" t="s">
        <v>17369</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17370</v>
      </c>
      <c r="B8230">
        <v>45496</v>
      </c>
      <c r="C8230" t="s">
        <v>1096</v>
      </c>
      <c r="D8230" t="s">
        <v>146</v>
      </c>
    </row>
    <row r="8231" spans="1:4" ht="15">
      <c r="A8231" t="s">
        <v>17371</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17372</v>
      </c>
      <c r="B8268">
        <v>43947</v>
      </c>
      <c r="C8268" t="s">
        <v>195</v>
      </c>
      <c r="D8268" t="s">
        <v>146</v>
      </c>
    </row>
    <row r="8269" spans="1:4" ht="15">
      <c r="A8269" t="s">
        <v>17373</v>
      </c>
      <c r="B8269">
        <v>45761</v>
      </c>
      <c r="C8269" t="s">
        <v>17068</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17374</v>
      </c>
      <c r="B8324">
        <v>43948</v>
      </c>
      <c r="C8324" t="s">
        <v>17375</v>
      </c>
      <c r="D8324" t="s">
        <v>146</v>
      </c>
    </row>
    <row r="8325" spans="1:4" ht="15">
      <c r="A8325" t="s">
        <v>17376</v>
      </c>
      <c r="B8325">
        <v>44023</v>
      </c>
      <c r="C8325" t="s">
        <v>17377</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17378</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17379</v>
      </c>
      <c r="B8354">
        <v>43350</v>
      </c>
      <c r="C8354" t="s">
        <v>17380</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17381</v>
      </c>
      <c r="B8378">
        <v>45403</v>
      </c>
      <c r="C8378" t="s">
        <v>17382</v>
      </c>
      <c r="D8378" t="s">
        <v>146</v>
      </c>
    </row>
    <row r="8379" spans="1:4" ht="15">
      <c r="A8379" t="s">
        <v>17383</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17384</v>
      </c>
      <c r="B8480">
        <v>45404</v>
      </c>
      <c r="C8480" t="s">
        <v>17385</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17386</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17387</v>
      </c>
      <c r="B8544">
        <v>43951</v>
      </c>
      <c r="C8544" t="s">
        <v>17388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17389</v>
      </c>
      <c r="B8592">
        <v>45405</v>
      </c>
      <c r="C8592" t="s">
        <v>17390</v>
      </c>
      <c r="D8592" t="s">
        <v>146</v>
      </c>
    </row>
    <row r="8593" spans="1:4" ht="15">
      <c r="A8593" t="s">
        <v>17391</v>
      </c>
      <c r="B8593">
        <v>45498</v>
      </c>
      <c r="C8593" t="s">
        <v>17390</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17392</v>
      </c>
      <c r="B8600">
        <v>43952</v>
      </c>
      <c r="C8600" t="s">
        <v>173</v>
      </c>
      <c r="D8600" t="s">
        <v>146</v>
      </c>
    </row>
    <row r="8601" spans="1:4" ht="15">
      <c r="A8601" t="s">
        <v>17393</v>
      </c>
      <c r="B8601">
        <v>44025</v>
      </c>
      <c r="C8601" t="s">
        <v>4054</v>
      </c>
      <c r="D8601" t="s">
        <v>6260</v>
      </c>
    </row>
    <row r="8602" spans="1:4" ht="15">
      <c r="A8602" t="s">
        <v>17394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17395</v>
      </c>
      <c r="B8607">
        <v>45406</v>
      </c>
      <c r="C8607" t="s">
        <v>17396</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17397</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17398</v>
      </c>
      <c r="B8622">
        <v>45407</v>
      </c>
      <c r="C8622" t="s">
        <v>17399</v>
      </c>
      <c r="D8622" t="s">
        <v>146</v>
      </c>
    </row>
    <row r="8623" spans="1:4" ht="15">
      <c r="A8623" t="s">
        <v>17400</v>
      </c>
      <c r="B8623">
        <v>45499</v>
      </c>
      <c r="C8623" t="s">
        <v>17399</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17401</v>
      </c>
      <c r="B8629">
        <v>45500</v>
      </c>
      <c r="C8629" t="s">
        <v>17402</v>
      </c>
      <c r="D8629" t="s">
        <v>6260</v>
      </c>
    </row>
    <row r="8630" spans="1:4" ht="15">
      <c r="A8630" t="s">
        <v>2019</v>
      </c>
      <c r="B8630">
        <v>785</v>
      </c>
      <c r="D8630" t="s">
        <v>146</v>
      </c>
    </row>
    <row r="8631" spans="1:4" ht="15">
      <c r="A8631" t="s">
        <v>17403</v>
      </c>
      <c r="B8631">
        <v>44333</v>
      </c>
      <c r="C8631" t="s">
        <v>17404</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17405</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17406</v>
      </c>
      <c r="B8677">
        <v>45409</v>
      </c>
      <c r="C8677" t="s">
        <v>787</v>
      </c>
      <c r="D8677" t="s">
        <v>146</v>
      </c>
    </row>
    <row r="8678" spans="1:4" ht="15">
      <c r="A8678" t="s">
        <v>17407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17408</v>
      </c>
      <c r="B8699">
        <v>45991</v>
      </c>
      <c r="C8699" t="s">
        <v>2962</v>
      </c>
      <c r="D8699" t="s">
        <v>146</v>
      </c>
    </row>
    <row r="8700" spans="1:4" ht="15">
      <c r="A8700" t="s">
        <v>17409</v>
      </c>
      <c r="B8700">
        <v>46847</v>
      </c>
      <c r="C8700" t="s">
        <v>7016</v>
      </c>
      <c r="D8700" t="s">
        <v>6260</v>
      </c>
    </row>
    <row r="8701" spans="1:4" ht="15">
      <c r="A8701" t="s">
        <v>17410</v>
      </c>
      <c r="B8701">
        <v>22560</v>
      </c>
      <c r="C8701" t="s">
        <v>13446</v>
      </c>
      <c r="D8701" t="s">
        <v>6359</v>
      </c>
    </row>
    <row r="8702" spans="1:4" ht="15">
      <c r="A8702" t="s">
        <v>17411</v>
      </c>
      <c r="B8702">
        <v>43954</v>
      </c>
      <c r="C8702" t="s">
        <v>17412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17413</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17414</v>
      </c>
      <c r="B8761">
        <v>45411</v>
      </c>
      <c r="C8761" t="s">
        <v>17415</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17416</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17417</v>
      </c>
      <c r="B8808">
        <v>43955</v>
      </c>
      <c r="C8808" t="s">
        <v>17418</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17419</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17420</v>
      </c>
      <c r="B8857">
        <v>43956</v>
      </c>
      <c r="C8857" t="s">
        <v>17421</v>
      </c>
      <c r="D8857" t="s">
        <v>6260</v>
      </c>
    </row>
    <row r="8858" spans="1:4" ht="15">
      <c r="A8858" t="s">
        <v>14301</v>
      </c>
      <c r="B8858">
        <v>43626</v>
      </c>
      <c r="C8858" t="s">
        <v>14302</v>
      </c>
      <c r="D8858" t="s">
        <v>6260</v>
      </c>
    </row>
    <row r="8859" spans="1:4" ht="15">
      <c r="A8859" t="s">
        <v>17422</v>
      </c>
      <c r="B8859">
        <v>43957</v>
      </c>
      <c r="C8859" t="s">
        <v>1387</v>
      </c>
      <c r="D8859" t="s">
        <v>6260</v>
      </c>
    </row>
    <row r="8860" spans="1:4" ht="15">
      <c r="A8860" t="s">
        <v>17423</v>
      </c>
      <c r="B8860">
        <v>43958</v>
      </c>
      <c r="C8860" t="s">
        <v>1212</v>
      </c>
      <c r="D8860" t="s">
        <v>6260</v>
      </c>
    </row>
    <row r="8861" spans="1:4" ht="15">
      <c r="A8861" t="s">
        <v>17424</v>
      </c>
      <c r="B8861">
        <v>43959</v>
      </c>
      <c r="C8861" t="s">
        <v>17425</v>
      </c>
      <c r="D8861" t="s">
        <v>146</v>
      </c>
    </row>
    <row r="8862" spans="1:4" ht="15">
      <c r="A8862" t="s">
        <v>17426</v>
      </c>
      <c r="B8862">
        <v>44027</v>
      </c>
      <c r="C8862" t="s">
        <v>14308</v>
      </c>
      <c r="D8862" t="s">
        <v>6260</v>
      </c>
    </row>
    <row r="8863" spans="1:4" ht="15">
      <c r="A8863" t="s">
        <v>17427</v>
      </c>
      <c r="B8863">
        <v>44028</v>
      </c>
      <c r="C8863" t="s">
        <v>17428</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17429</v>
      </c>
      <c r="B8868">
        <v>43960</v>
      </c>
      <c r="C8868" t="s">
        <v>17430</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17431</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17432</v>
      </c>
      <c r="B8923">
        <v>43961</v>
      </c>
      <c r="C8923" t="s">
        <v>17433</v>
      </c>
      <c r="D8923" t="s">
        <v>146</v>
      </c>
    </row>
    <row r="8924" spans="1:4" ht="15">
      <c r="A8924" t="s">
        <v>17434</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17435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17436</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17437</v>
      </c>
      <c r="B9050">
        <v>43329</v>
      </c>
      <c r="C9050" t="s">
        <v>17438</v>
      </c>
      <c r="D9050" t="s">
        <v>146</v>
      </c>
    </row>
    <row r="9051" spans="1:4" ht="15">
      <c r="A9051" t="s">
        <v>17439</v>
      </c>
      <c r="B9051">
        <v>43362</v>
      </c>
      <c r="C9051" t="s">
        <v>17440</v>
      </c>
      <c r="D9051" t="s">
        <v>6260</v>
      </c>
    </row>
    <row r="9052" spans="1:4" ht="15">
      <c r="A9052" t="s">
        <v>17441</v>
      </c>
      <c r="B9052">
        <v>43328</v>
      </c>
      <c r="C9052" t="s">
        <v>17442</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17443</v>
      </c>
      <c r="B9057">
        <v>45414</v>
      </c>
      <c r="C9057" t="s">
        <v>17444</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17445</v>
      </c>
      <c r="B9067">
        <v>44030</v>
      </c>
      <c r="C9067" t="s">
        <v>647</v>
      </c>
      <c r="D9067" t="s">
        <v>157</v>
      </c>
    </row>
    <row r="9068" spans="1:4" ht="15">
      <c r="A9068" t="s">
        <v>17446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17447</v>
      </c>
      <c r="B9095">
        <v>43964</v>
      </c>
      <c r="C9095" t="s">
        <v>17448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17449</v>
      </c>
      <c r="B9108">
        <v>43313</v>
      </c>
      <c r="C9108" t="s">
        <v>17450</v>
      </c>
      <c r="D9108" t="s">
        <v>146</v>
      </c>
    </row>
    <row r="9109" spans="1:4" ht="15">
      <c r="A9109" t="s">
        <v>17451</v>
      </c>
      <c r="B9109">
        <v>43343</v>
      </c>
      <c r="C9109" t="s">
        <v>16891</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17452</v>
      </c>
      <c r="B9128">
        <v>44047</v>
      </c>
      <c r="D9128" t="s">
        <v>6260</v>
      </c>
    </row>
    <row r="9129" spans="1:4" ht="15">
      <c r="A9129" t="s">
        <v>17453</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17454</v>
      </c>
      <c r="B9156">
        <v>44269</v>
      </c>
      <c r="C9156" t="s">
        <v>17066</v>
      </c>
      <c r="D9156" t="s">
        <v>146</v>
      </c>
    </row>
    <row r="9157" spans="1:4" ht="15">
      <c r="A9157" t="s">
        <v>17455</v>
      </c>
      <c r="B9157">
        <v>44293</v>
      </c>
      <c r="C9157" t="s">
        <v>17456</v>
      </c>
      <c r="D9157" t="s">
        <v>6260</v>
      </c>
    </row>
    <row r="9158" spans="1:4" ht="15">
      <c r="A9158" t="s">
        <v>17457</v>
      </c>
      <c r="B9158">
        <v>44294</v>
      </c>
      <c r="C9158" t="s">
        <v>17458</v>
      </c>
      <c r="D9158" t="s">
        <v>6260</v>
      </c>
    </row>
    <row r="9159" spans="1:4" ht="15">
      <c r="A9159" t="s">
        <v>17459</v>
      </c>
      <c r="B9159">
        <v>44295</v>
      </c>
      <c r="C9159" t="s">
        <v>17068</v>
      </c>
      <c r="D9159" t="s">
        <v>6260</v>
      </c>
    </row>
    <row r="9160" spans="1:4" ht="15">
      <c r="A9160" t="s">
        <v>17460</v>
      </c>
      <c r="B9160">
        <v>44263</v>
      </c>
      <c r="C9160" t="s">
        <v>17461</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17462</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17463</v>
      </c>
      <c r="B9278">
        <v>45308</v>
      </c>
      <c r="C9278" t="s">
        <v>17464</v>
      </c>
      <c r="D9278" t="s">
        <v>6359</v>
      </c>
    </row>
    <row r="9279" spans="1:4" ht="15">
      <c r="A9279" t="s">
        <v>17465</v>
      </c>
      <c r="B9279">
        <v>26010</v>
      </c>
      <c r="C9279" t="s">
        <v>17466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17467</v>
      </c>
      <c r="B9317">
        <v>44270</v>
      </c>
      <c r="C9317" t="s">
        <v>5447</v>
      </c>
      <c r="D9317" t="s">
        <v>146</v>
      </c>
    </row>
    <row r="9318" spans="1:4" ht="15">
      <c r="A9318" t="s">
        <v>17468</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17469</v>
      </c>
      <c r="B9358">
        <v>45415</v>
      </c>
      <c r="C9358" t="s">
        <v>17470</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17471</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17472</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17473</v>
      </c>
      <c r="B9410">
        <v>44455</v>
      </c>
      <c r="C9410" t="s">
        <v>17474</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17475</v>
      </c>
      <c r="B9415">
        <v>43330</v>
      </c>
      <c r="C9415" t="s">
        <v>17476</v>
      </c>
      <c r="D9415" t="s">
        <v>146</v>
      </c>
    </row>
    <row r="9416" spans="1:4" ht="15">
      <c r="A9416" t="s">
        <v>17477</v>
      </c>
      <c r="B9416">
        <v>43363</v>
      </c>
      <c r="C9416" t="s">
        <v>17478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17479</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17480</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17481</v>
      </c>
      <c r="B9513">
        <v>45954</v>
      </c>
      <c r="C9513" t="s">
        <v>1317</v>
      </c>
      <c r="D9513" t="s">
        <v>6260</v>
      </c>
    </row>
    <row r="9514" spans="1:4" ht="15">
      <c r="A9514" t="s">
        <v>17482</v>
      </c>
      <c r="B9514">
        <v>45992</v>
      </c>
      <c r="C9514" t="s">
        <v>9890</v>
      </c>
      <c r="D9514" t="s">
        <v>146</v>
      </c>
    </row>
    <row r="9515" spans="1:4" ht="15">
      <c r="A9515" t="s">
        <v>17483</v>
      </c>
      <c r="B9515">
        <v>46848</v>
      </c>
      <c r="C9515" t="s">
        <v>17484</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17485</v>
      </c>
      <c r="B9640">
        <v>45993</v>
      </c>
      <c r="C9640" t="s">
        <v>1166</v>
      </c>
      <c r="D9640" t="s">
        <v>146</v>
      </c>
    </row>
    <row r="9641" spans="1:4" ht="15">
      <c r="A9641" t="s">
        <v>17486</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17487</v>
      </c>
      <c r="B9686">
        <v>45430</v>
      </c>
      <c r="C9686" t="s">
        <v>2663</v>
      </c>
      <c r="D9686" t="s">
        <v>146</v>
      </c>
    </row>
    <row r="9687" spans="1:4" ht="15">
      <c r="A9687" t="s">
        <v>17488</v>
      </c>
      <c r="B9687">
        <v>45893</v>
      </c>
      <c r="C9687" t="s">
        <v>17489</v>
      </c>
      <c r="D9687" t="s">
        <v>146</v>
      </c>
    </row>
    <row r="9688" spans="1:4" ht="15">
      <c r="A9688" t="s">
        <v>17490</v>
      </c>
      <c r="B9688">
        <v>45894</v>
      </c>
      <c r="C9688" t="s">
        <v>17491</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17492</v>
      </c>
      <c r="B9711">
        <v>45764</v>
      </c>
      <c r="C9711" t="s">
        <v>17493</v>
      </c>
      <c r="D9711" t="s">
        <v>146</v>
      </c>
    </row>
    <row r="9712" spans="1:4" ht="15">
      <c r="A9712" t="s">
        <v>17494</v>
      </c>
      <c r="B9712">
        <v>45994</v>
      </c>
      <c r="C9712" t="s">
        <v>6693</v>
      </c>
      <c r="D9712" t="s">
        <v>6260</v>
      </c>
    </row>
    <row r="9713" spans="1:4" ht="15">
      <c r="A9713" t="s">
        <v>17495</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17496</v>
      </c>
      <c r="B9718">
        <v>45431</v>
      </c>
      <c r="C9718" t="s">
        <v>17497</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17498</v>
      </c>
      <c r="B9734">
        <v>45432</v>
      </c>
      <c r="C9734" t="s">
        <v>17499</v>
      </c>
      <c r="D9734" t="s">
        <v>146</v>
      </c>
    </row>
    <row r="9735" spans="1:4" ht="15">
      <c r="A9735" t="s">
        <v>17500</v>
      </c>
      <c r="B9735">
        <v>45502</v>
      </c>
      <c r="C9735" t="s">
        <v>17499</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17501</v>
      </c>
      <c r="B9761">
        <v>43331</v>
      </c>
      <c r="C9761" t="s">
        <v>17502</v>
      </c>
      <c r="D9761" t="s">
        <v>146</v>
      </c>
    </row>
    <row r="9762" spans="1:4" ht="15">
      <c r="A9762" t="s">
        <v>17503</v>
      </c>
      <c r="B9762">
        <v>43351</v>
      </c>
      <c r="C9762" t="s">
        <v>17504</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17505</v>
      </c>
      <c r="B9788">
        <v>44271</v>
      </c>
      <c r="C9788" t="s">
        <v>1425</v>
      </c>
      <c r="D9788" t="s">
        <v>146</v>
      </c>
    </row>
    <row r="9789" spans="1:4" ht="15">
      <c r="A9789" t="s">
        <v>17506</v>
      </c>
      <c r="B9789">
        <v>44297</v>
      </c>
      <c r="C9789" t="s">
        <v>6638</v>
      </c>
      <c r="D9789" t="s">
        <v>6260</v>
      </c>
    </row>
    <row r="9790" spans="1:4" ht="15">
      <c r="A9790" t="s">
        <v>17507</v>
      </c>
      <c r="B9790">
        <v>44298</v>
      </c>
      <c r="C9790" t="s">
        <v>17508</v>
      </c>
      <c r="D9790" t="s">
        <v>6260</v>
      </c>
    </row>
    <row r="9791" spans="1:4" ht="15">
      <c r="A9791" t="s">
        <v>17509</v>
      </c>
      <c r="B9791">
        <v>44299</v>
      </c>
      <c r="C9791" t="s">
        <v>17510</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17511</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17512</v>
      </c>
      <c r="B9892">
        <v>45503</v>
      </c>
      <c r="C9892" t="s">
        <v>17513</v>
      </c>
      <c r="D9892" t="s">
        <v>146</v>
      </c>
    </row>
    <row r="9893" spans="1:4" ht="15">
      <c r="A9893" t="s">
        <v>17514</v>
      </c>
      <c r="B9893">
        <v>45765</v>
      </c>
      <c r="C9893" t="s">
        <v>17515</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17516</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17517</v>
      </c>
      <c r="B9918">
        <v>44356</v>
      </c>
      <c r="C9918" t="s">
        <v>17518</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17519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17520</v>
      </c>
      <c r="B9959">
        <v>45436</v>
      </c>
      <c r="C9959" t="s">
        <v>17521</v>
      </c>
      <c r="D9959" t="s">
        <v>157</v>
      </c>
    </row>
    <row r="9960" spans="1:4" ht="15">
      <c r="A9960" t="s">
        <v>17522</v>
      </c>
      <c r="B9960">
        <v>44551</v>
      </c>
      <c r="C9960" t="s">
        <v>5893</v>
      </c>
      <c r="D9960" t="s">
        <v>146</v>
      </c>
    </row>
    <row r="9961" spans="1:4" ht="15">
      <c r="A9961" t="s">
        <v>17523</v>
      </c>
      <c r="B9961">
        <v>44567</v>
      </c>
      <c r="C9961" t="s">
        <v>17524</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17525</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17526</v>
      </c>
      <c r="B10009">
        <v>44390</v>
      </c>
      <c r="C10009" t="s">
        <v>16935</v>
      </c>
      <c r="D10009" t="s">
        <v>146</v>
      </c>
    </row>
    <row r="10010" spans="1:4" ht="15">
      <c r="A10010" t="s">
        <v>17527</v>
      </c>
      <c r="B10010">
        <v>44461</v>
      </c>
      <c r="C10010" t="s">
        <v>17528</v>
      </c>
      <c r="D10010" t="s">
        <v>6260</v>
      </c>
    </row>
    <row r="10011" spans="1:4" ht="15">
      <c r="A10011" t="s">
        <v>17529</v>
      </c>
      <c r="B10011">
        <v>44335</v>
      </c>
      <c r="C10011" t="s">
        <v>2356</v>
      </c>
      <c r="D10011" t="s">
        <v>157</v>
      </c>
    </row>
    <row r="10012" spans="1:4" ht="15">
      <c r="A10012" t="s">
        <v>17530</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17531</v>
      </c>
      <c r="B10018">
        <v>45438</v>
      </c>
      <c r="C10018" t="s">
        <v>17532</v>
      </c>
      <c r="D10018" t="s">
        <v>6260</v>
      </c>
    </row>
    <row r="10019" spans="1:4" ht="15">
      <c r="A10019" t="s">
        <v>17533</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17534</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17535</v>
      </c>
      <c r="B10089">
        <v>44258</v>
      </c>
      <c r="C10089" t="s">
        <v>17536</v>
      </c>
      <c r="D10089" t="s">
        <v>146</v>
      </c>
    </row>
    <row r="10090" spans="1:4" ht="15">
      <c r="A10090" t="s">
        <v>17537</v>
      </c>
      <c r="B10090">
        <v>44336</v>
      </c>
      <c r="C10090" t="s">
        <v>17536</v>
      </c>
      <c r="D10090" t="s">
        <v>6260</v>
      </c>
    </row>
    <row r="10091" spans="1:4" ht="15">
      <c r="A10091" t="s">
        <v>17538</v>
      </c>
      <c r="B10091">
        <v>44032</v>
      </c>
      <c r="C10091" t="s">
        <v>17539</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17540</v>
      </c>
      <c r="B10120">
        <v>45441</v>
      </c>
      <c r="C10120" t="s">
        <v>17541</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17542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17543</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17544</v>
      </c>
      <c r="B10270">
        <v>44034</v>
      </c>
      <c r="C10270" t="s">
        <v>2834</v>
      </c>
      <c r="D10270" t="s">
        <v>146</v>
      </c>
    </row>
    <row r="10271" spans="1:4" ht="15">
      <c r="A10271" t="s">
        <v>17545</v>
      </c>
      <c r="B10271">
        <v>44259</v>
      </c>
      <c r="C10271" t="s">
        <v>6465</v>
      </c>
      <c r="D10271" t="s">
        <v>6260</v>
      </c>
    </row>
    <row r="10272" spans="1:4" ht="15">
      <c r="A10272" t="s">
        <v>17546</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17547</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17548</v>
      </c>
      <c r="B10389">
        <v>45768</v>
      </c>
      <c r="C10389" t="s">
        <v>17549</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17550</v>
      </c>
      <c r="B10404">
        <v>44463</v>
      </c>
      <c r="C10404" t="s">
        <v>17551</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17552</v>
      </c>
      <c r="B10445">
        <v>43354</v>
      </c>
      <c r="C10445" t="s">
        <v>17553</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17554</v>
      </c>
      <c r="B10451">
        <v>43972</v>
      </c>
      <c r="C10451" t="s">
        <v>17555</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17556</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17557</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17558</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17559</v>
      </c>
      <c r="B10599">
        <v>43355</v>
      </c>
      <c r="C10599" t="s">
        <v>17560</v>
      </c>
      <c r="D10599" t="s">
        <v>157</v>
      </c>
    </row>
    <row r="10600" spans="1:4" ht="15">
      <c r="A10600" t="s">
        <v>17561</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17562</v>
      </c>
      <c r="B10622">
        <v>45445</v>
      </c>
      <c r="C10622" t="s">
        <v>15790</v>
      </c>
      <c r="D10622" t="s">
        <v>6260</v>
      </c>
    </row>
    <row r="10623" spans="1:4" ht="15">
      <c r="A10623" t="s">
        <v>17563</v>
      </c>
      <c r="B10623">
        <v>45446</v>
      </c>
      <c r="C10623" t="s">
        <v>17564</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17565</v>
      </c>
      <c r="B10627">
        <v>45447</v>
      </c>
      <c r="C10627" t="s">
        <v>17566</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17567</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17568</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17569</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17570</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17571</v>
      </c>
      <c r="B10729">
        <v>43981</v>
      </c>
      <c r="C10729" t="s">
        <v>17572</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17573</v>
      </c>
      <c r="B10767">
        <v>44338</v>
      </c>
      <c r="C10767" t="s">
        <v>17574</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17575</v>
      </c>
      <c r="B10770">
        <v>43982</v>
      </c>
      <c r="C10770" t="s">
        <v>171</v>
      </c>
      <c r="D10770" t="s">
        <v>146</v>
      </c>
    </row>
    <row r="10771" spans="1:4" ht="15">
      <c r="A10771" t="s">
        <v>17576</v>
      </c>
      <c r="B10771">
        <v>44036</v>
      </c>
      <c r="C10771" t="s">
        <v>171</v>
      </c>
      <c r="D10771" t="s">
        <v>6260</v>
      </c>
    </row>
    <row r="10772" spans="1:4" ht="15">
      <c r="A10772" t="s">
        <v>17577</v>
      </c>
      <c r="B10772">
        <v>44037</v>
      </c>
      <c r="C10772" t="s">
        <v>16081</v>
      </c>
      <c r="D10772" t="s">
        <v>6260</v>
      </c>
    </row>
    <row r="10773" spans="1:4" ht="15">
      <c r="A10773" t="s">
        <v>2784</v>
      </c>
      <c r="B10773">
        <v>23938</v>
      </c>
      <c r="C10773" t="s">
        <v>1096</v>
      </c>
      <c r="D10773" t="s">
        <v>146</v>
      </c>
    </row>
    <row r="10774" spans="1:4" ht="15">
      <c r="A10774" t="s">
        <v>17578</v>
      </c>
      <c r="B10774">
        <v>45450</v>
      </c>
      <c r="C10774" t="s">
        <v>6789</v>
      </c>
      <c r="D10774" t="s">
        <v>6260</v>
      </c>
    </row>
    <row r="10775" spans="1:4" ht="15">
      <c r="A10775" t="s">
        <v>17579</v>
      </c>
      <c r="B10775">
        <v>45451</v>
      </c>
      <c r="C10775" t="s">
        <v>17580</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17581</v>
      </c>
      <c r="B10781">
        <v>45771</v>
      </c>
      <c r="C10781" t="s">
        <v>5895</v>
      </c>
      <c r="D10781" t="s">
        <v>146</v>
      </c>
    </row>
    <row r="10782" spans="1:4" ht="15">
      <c r="A10782" t="s">
        <v>17582</v>
      </c>
      <c r="B10782">
        <v>45956</v>
      </c>
      <c r="C10782" t="s">
        <v>17583</v>
      </c>
      <c r="D10782" t="s">
        <v>6260</v>
      </c>
    </row>
    <row r="10783" spans="1:4" ht="15">
      <c r="A10783" t="s">
        <v>17584</v>
      </c>
      <c r="B10783">
        <v>43983</v>
      </c>
      <c r="C10783" t="s">
        <v>17585</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17586</v>
      </c>
      <c r="B10792">
        <v>45452</v>
      </c>
      <c r="C10792" t="s">
        <v>5375</v>
      </c>
      <c r="D10792" t="s">
        <v>6260</v>
      </c>
    </row>
    <row r="10793" spans="1:4" ht="15">
      <c r="A10793" t="s">
        <v>15913</v>
      </c>
      <c r="B10793">
        <v>25433</v>
      </c>
      <c r="C10793" t="s">
        <v>4139</v>
      </c>
      <c r="D10793" t="s">
        <v>6260</v>
      </c>
    </row>
    <row r="10794" spans="1:4" ht="15">
      <c r="A10794" t="s">
        <v>17587</v>
      </c>
      <c r="B10794">
        <v>45453</v>
      </c>
      <c r="C10794" t="s">
        <v>488</v>
      </c>
      <c r="D10794" t="s">
        <v>146</v>
      </c>
    </row>
    <row r="10795" spans="1:4" ht="15">
      <c r="A10795" t="s">
        <v>17588</v>
      </c>
      <c r="B10795">
        <v>45507</v>
      </c>
      <c r="C10795" t="s">
        <v>4973</v>
      </c>
      <c r="D10795" t="s">
        <v>6260</v>
      </c>
    </row>
    <row r="10796" spans="1:4" ht="15">
      <c r="A10796" t="s">
        <v>17589</v>
      </c>
      <c r="B10796">
        <v>45772</v>
      </c>
      <c r="C10796" t="s">
        <v>10410</v>
      </c>
      <c r="D10796" t="s">
        <v>6260</v>
      </c>
    </row>
    <row r="10797" spans="1:4" ht="15">
      <c r="A10797" t="s">
        <v>17590</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17591</v>
      </c>
      <c r="B10802">
        <v>44464</v>
      </c>
      <c r="C10802" t="s">
        <v>10798</v>
      </c>
      <c r="D10802" t="s">
        <v>146</v>
      </c>
    </row>
    <row r="10803" spans="1:4" ht="15">
      <c r="A10803" t="s">
        <v>17592</v>
      </c>
      <c r="B10803">
        <v>44510</v>
      </c>
      <c r="C10803" t="s">
        <v>17593</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17594</v>
      </c>
      <c r="B10824">
        <v>43984</v>
      </c>
      <c r="C10824" t="s">
        <v>17595</v>
      </c>
      <c r="D10824" t="s">
        <v>146</v>
      </c>
    </row>
    <row r="10825" spans="1:4" ht="15">
      <c r="A10825" t="s">
        <v>17596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17597</v>
      </c>
      <c r="B10834">
        <v>20583</v>
      </c>
      <c r="D10834" t="s">
        <v>6406</v>
      </c>
    </row>
    <row r="10835" spans="1:4" ht="15">
      <c r="A10835" t="s">
        <v>17598</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17599</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17600</v>
      </c>
      <c r="B10870">
        <v>46851</v>
      </c>
      <c r="C10870" t="s">
        <v>17601</v>
      </c>
      <c r="D10870" t="s">
        <v>146</v>
      </c>
    </row>
    <row r="10871" spans="1:4" ht="15">
      <c r="A10871" t="s">
        <v>17602</v>
      </c>
      <c r="B10871">
        <v>46866</v>
      </c>
      <c r="C10871" t="s">
        <v>6638</v>
      </c>
      <c r="D10871" t="s">
        <v>6260</v>
      </c>
    </row>
    <row r="10872" spans="1:4" ht="15">
      <c r="A10872" t="s">
        <v>17603</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17604</v>
      </c>
      <c r="B10901">
        <v>44300</v>
      </c>
      <c r="C10901" t="s">
        <v>2517</v>
      </c>
      <c r="D10901" t="s">
        <v>146</v>
      </c>
    </row>
    <row r="10902" spans="1:4" ht="15">
      <c r="A10902" t="s">
        <v>17605</v>
      </c>
      <c r="B10902">
        <v>44040</v>
      </c>
      <c r="C10902" t="s">
        <v>17461</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17606</v>
      </c>
      <c r="B10960">
        <v>45454</v>
      </c>
      <c r="C10960" t="s">
        <v>17607</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17608</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17609</v>
      </c>
      <c r="B11145">
        <v>43320</v>
      </c>
      <c r="C11145" t="s">
        <v>17610</v>
      </c>
      <c r="D11145" t="s">
        <v>146</v>
      </c>
    </row>
    <row r="11146" spans="1:4" ht="15">
      <c r="A11146" t="s">
        <v>17611</v>
      </c>
      <c r="B11146">
        <v>43352</v>
      </c>
      <c r="C11146" t="s">
        <v>17612</v>
      </c>
      <c r="D11146" t="s">
        <v>6260</v>
      </c>
    </row>
    <row r="11147" spans="1:4" ht="15">
      <c r="A11147" t="s">
        <v>17613</v>
      </c>
      <c r="B11147">
        <v>44392</v>
      </c>
      <c r="C11147" t="s">
        <v>17614</v>
      </c>
      <c r="D11147" t="s">
        <v>146</v>
      </c>
    </row>
    <row r="11148" spans="1:4" ht="15">
      <c r="A11148" t="s">
        <v>17615</v>
      </c>
      <c r="B11148">
        <v>44466</v>
      </c>
      <c r="C11148" t="s">
        <v>17616</v>
      </c>
      <c r="D11148" t="s">
        <v>6260</v>
      </c>
    </row>
    <row r="11149" spans="1:4" ht="15">
      <c r="A11149" t="s">
        <v>16201</v>
      </c>
      <c r="B11149">
        <v>4536</v>
      </c>
      <c r="C11149" t="s">
        <v>1134</v>
      </c>
      <c r="D11149" t="s">
        <v>6697</v>
      </c>
    </row>
    <row r="11150" spans="1:4" ht="15">
      <c r="A11150" t="s">
        <v>17617</v>
      </c>
      <c r="B11150">
        <v>43308</v>
      </c>
      <c r="C11150" t="s">
        <v>17618</v>
      </c>
      <c r="D11150" t="s">
        <v>157</v>
      </c>
    </row>
    <row r="11151" spans="1:4" ht="15">
      <c r="A11151" t="s">
        <v>17619</v>
      </c>
      <c r="B11151">
        <v>43310</v>
      </c>
      <c r="C11151" t="s">
        <v>17620</v>
      </c>
      <c r="D11151" t="s">
        <v>146</v>
      </c>
    </row>
    <row r="11152" spans="1:4" ht="15">
      <c r="A11152" t="s">
        <v>17621</v>
      </c>
      <c r="B11152">
        <v>43342</v>
      </c>
      <c r="C11152" t="s">
        <v>16891</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17622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17623</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17624</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17625</v>
      </c>
      <c r="B11272">
        <v>44355</v>
      </c>
      <c r="C11272" t="s">
        <v>16832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17626</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17627</v>
      </c>
      <c r="B11352">
        <v>43344</v>
      </c>
      <c r="C11352" t="s">
        <v>17159</v>
      </c>
      <c r="D11352" t="s">
        <v>146</v>
      </c>
    </row>
    <row r="11353" spans="1:4" ht="15">
      <c r="A11353" t="s">
        <v>17628</v>
      </c>
      <c r="B11353">
        <v>43314</v>
      </c>
      <c r="C11353" t="s">
        <v>17629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17630</v>
      </c>
      <c r="B11363">
        <v>44272</v>
      </c>
      <c r="C11363" t="s">
        <v>5860</v>
      </c>
      <c r="D11363" t="s">
        <v>146</v>
      </c>
    </row>
    <row r="11364" spans="1:4" ht="15">
      <c r="A11364" t="s">
        <v>17631</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17632</v>
      </c>
      <c r="B11375">
        <v>44041</v>
      </c>
      <c r="C11375" t="s">
        <v>17633</v>
      </c>
      <c r="D11375" t="s">
        <v>146</v>
      </c>
    </row>
    <row r="11376" spans="1:4" ht="15">
      <c r="A11376" t="s">
        <v>16366</v>
      </c>
      <c r="B11376">
        <v>43573</v>
      </c>
      <c r="C11376" t="s">
        <v>16367</v>
      </c>
      <c r="D11376" t="s">
        <v>157</v>
      </c>
    </row>
    <row r="11377" spans="1:4" ht="15">
      <c r="A11377" t="s">
        <v>17634</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17635</v>
      </c>
      <c r="B11445">
        <v>43989</v>
      </c>
      <c r="C11445" t="s">
        <v>17636</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17637</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17638</v>
      </c>
      <c r="B11455">
        <v>43990</v>
      </c>
      <c r="C11455" t="s">
        <v>17595</v>
      </c>
      <c r="D11455" t="s">
        <v>146</v>
      </c>
    </row>
    <row r="11456" spans="1:4" ht="15">
      <c r="A11456" t="s">
        <v>17639</v>
      </c>
      <c r="B11456">
        <v>44340</v>
      </c>
      <c r="C11456" t="s">
        <v>4973</v>
      </c>
      <c r="D11456" t="s">
        <v>6260</v>
      </c>
    </row>
    <row r="11457" spans="1:4" ht="15">
      <c r="A11457" t="s">
        <v>17640</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17641</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17642</v>
      </c>
      <c r="B11498">
        <v>43991</v>
      </c>
      <c r="C11498" t="s">
        <v>17643</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17644</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17645</v>
      </c>
      <c r="B11543">
        <v>45961</v>
      </c>
      <c r="C11543" t="s">
        <v>17646</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17647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17648</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17649</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17650</v>
      </c>
      <c r="B11615">
        <v>43993</v>
      </c>
      <c r="C11615" t="s">
        <v>17651</v>
      </c>
      <c r="D11615" t="s">
        <v>157</v>
      </c>
    </row>
    <row r="11616" spans="1:4" ht="15">
      <c r="A11616" t="s">
        <v>17652</v>
      </c>
      <c r="B11616">
        <v>44043</v>
      </c>
      <c r="C11616" t="s">
        <v>17653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17654</v>
      </c>
      <c r="B11669">
        <v>44342</v>
      </c>
      <c r="C11669" t="s">
        <v>17655</v>
      </c>
      <c r="D11669" t="s">
        <v>146</v>
      </c>
    </row>
    <row r="11670" spans="1:4" ht="15">
      <c r="A11670" t="s">
        <v>17656</v>
      </c>
      <c r="B11670">
        <v>44394</v>
      </c>
      <c r="C11670" t="s">
        <v>17657</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17658</v>
      </c>
      <c r="B11688">
        <v>45895</v>
      </c>
      <c r="C11688" t="s">
        <v>17659</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17660</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17661</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17662</v>
      </c>
      <c r="B11782">
        <v>45510</v>
      </c>
      <c r="C11782" t="s">
        <v>17663</v>
      </c>
      <c r="D11782" t="s">
        <v>146</v>
      </c>
    </row>
    <row r="11783" spans="1:4" ht="15">
      <c r="A11783" t="s">
        <v>17664</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17665</v>
      </c>
      <c r="B11787">
        <v>45775</v>
      </c>
      <c r="C11787" t="s">
        <v>17666</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17667</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17668</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17669</v>
      </c>
      <c r="B11814">
        <v>43995</v>
      </c>
      <c r="C11814" t="s">
        <v>17670</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17671</v>
      </c>
      <c r="B11839">
        <v>44045</v>
      </c>
      <c r="C11839" t="s">
        <v>10699</v>
      </c>
      <c r="D11839" t="s">
        <v>146</v>
      </c>
    </row>
    <row r="11840" spans="1:4" ht="15">
      <c r="A11840" t="s">
        <v>17672</v>
      </c>
      <c r="B11840">
        <v>45776</v>
      </c>
      <c r="C11840" t="s">
        <v>17673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17674</v>
      </c>
      <c r="B11873">
        <v>46855</v>
      </c>
      <c r="C11873" t="s">
        <v>287</v>
      </c>
      <c r="D11873" t="s">
        <v>157</v>
      </c>
    </row>
    <row r="11874" spans="1:4" ht="15">
      <c r="A11874" t="s">
        <v>16741</v>
      </c>
      <c r="B11874">
        <v>29570</v>
      </c>
      <c r="D11874" t="s">
        <v>6337</v>
      </c>
    </row>
    <row r="11875" spans="1:4" ht="15">
      <c r="A11875" t="s">
        <v>17675</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17676</v>
      </c>
      <c r="B11881">
        <v>43996</v>
      </c>
      <c r="C11881" t="s">
        <v>17677</v>
      </c>
      <c r="D11881" t="s">
        <v>146</v>
      </c>
    </row>
    <row r="11882" spans="1:4" ht="15">
      <c r="A11882" t="s">
        <v>16745</v>
      </c>
      <c r="B11882">
        <v>32575</v>
      </c>
      <c r="C11882" t="s">
        <v>16746</v>
      </c>
      <c r="D11882" t="s">
        <v>6260</v>
      </c>
    </row>
    <row r="11883" spans="1:4" ht="15">
      <c r="A11883" t="s">
        <v>17678</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17679</v>
      </c>
      <c r="B11886">
        <v>39798</v>
      </c>
      <c r="D11886" t="s">
        <v>6337</v>
      </c>
    </row>
    <row r="11887" spans="1:4" ht="15">
      <c r="A11887" t="s">
        <v>17680</v>
      </c>
      <c r="B11887">
        <v>44000</v>
      </c>
      <c r="D11887" t="s">
        <v>8141</v>
      </c>
    </row>
    <row r="11888" spans="1:4" ht="15">
      <c r="A11888" t="s">
        <v>17681</v>
      </c>
      <c r="B11888">
        <v>39835</v>
      </c>
      <c r="D11888" t="s">
        <v>6337</v>
      </c>
    </row>
    <row r="11889" spans="1:4" ht="15">
      <c r="A11889" t="s">
        <v>17682</v>
      </c>
      <c r="B11889">
        <v>39549</v>
      </c>
      <c r="D11889" t="s">
        <v>6414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B120">
      <selection activeCell="C88" sqref="C88:G14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 thickBot="1">
      <c r="A1" s="372" t="s">
        <v>16755</v>
      </c>
      <c r="B1" s="373"/>
      <c r="C1" s="373"/>
      <c r="D1" s="373"/>
      <c r="E1" s="373"/>
      <c r="F1" s="373"/>
      <c r="G1" s="373"/>
      <c r="H1" s="374"/>
      <c r="R1" s="63"/>
      <c r="S1" s="63"/>
      <c r="T1" s="100" t="s">
        <v>1</v>
      </c>
      <c r="U1" s="101" t="s">
        <v>2</v>
      </c>
    </row>
    <row r="2" spans="1:21" s="2" customFormat="1" ht="16" thickBot="1">
      <c r="A2" s="385" t="s">
        <v>0</v>
      </c>
      <c r="B2" s="386"/>
      <c r="C2" s="90"/>
      <c r="D2" s="3"/>
      <c r="E2" s="3"/>
      <c r="R2" s="53"/>
      <c r="S2" s="53"/>
      <c r="T2" s="102"/>
      <c r="U2" s="102"/>
    </row>
    <row r="3" spans="1:21" s="2" customFormat="1" ht="15.5">
      <c r="A3" s="256" t="s">
        <v>6257</v>
      </c>
      <c r="B3" s="6"/>
      <c r="C3" s="6"/>
      <c r="D3" s="6"/>
      <c r="E3" s="7"/>
      <c r="F3" s="7"/>
      <c r="G3" s="7"/>
      <c r="L3" s="7"/>
      <c r="R3" s="53"/>
      <c r="S3" s="53"/>
      <c r="T3" s="102"/>
      <c r="U3" s="102"/>
    </row>
    <row r="4" spans="1:21" s="2" customFormat="1" ht="15" customHeight="1">
      <c r="A4" s="8" t="s">
        <v>133</v>
      </c>
      <c r="B4" s="370" t="s">
        <v>124</v>
      </c>
      <c r="C4" s="370"/>
      <c r="D4" s="370"/>
      <c r="E4" s="371"/>
      <c r="F4" s="387" t="s">
        <v>8</v>
      </c>
      <c r="G4" s="231" t="s">
        <v>134</v>
      </c>
      <c r="H4" s="227" t="s">
        <v>125</v>
      </c>
      <c r="I4" s="227"/>
      <c r="J4" s="28"/>
      <c r="K4" s="367" t="s">
        <v>16752</v>
      </c>
      <c r="L4" s="233"/>
      <c r="R4" s="53"/>
      <c r="S4" s="53"/>
      <c r="T4" s="102"/>
      <c r="U4" s="102"/>
    </row>
    <row r="5" spans="1:21" s="2" customFormat="1" ht="15" customHeight="1">
      <c r="A5" s="10" t="s">
        <v>131</v>
      </c>
      <c r="B5" s="363" t="s">
        <v>16753</v>
      </c>
      <c r="C5" s="363"/>
      <c r="D5" s="363"/>
      <c r="E5" s="364"/>
      <c r="F5" s="387"/>
      <c r="G5" s="225" t="s">
        <v>6252</v>
      </c>
      <c r="H5" s="226" t="s">
        <v>122</v>
      </c>
      <c r="I5" s="226"/>
      <c r="J5" s="228"/>
      <c r="K5" s="368"/>
      <c r="L5" s="233"/>
      <c r="R5" s="53"/>
      <c r="S5" s="53"/>
      <c r="T5" s="102"/>
      <c r="U5" s="102"/>
    </row>
    <row r="6" spans="1:21" s="2" customFormat="1" ht="15" customHeight="1">
      <c r="A6" s="10" t="s">
        <v>14</v>
      </c>
      <c r="B6" s="363" t="s">
        <v>15</v>
      </c>
      <c r="C6" s="363"/>
      <c r="D6" s="363"/>
      <c r="E6" s="364"/>
      <c r="F6" s="387"/>
      <c r="G6" s="225" t="s">
        <v>115</v>
      </c>
      <c r="H6" s="226" t="s">
        <v>123</v>
      </c>
      <c r="I6" s="226"/>
      <c r="J6" s="228"/>
      <c r="K6" s="368"/>
      <c r="L6" s="233"/>
      <c r="R6" s="53"/>
      <c r="S6" s="53"/>
      <c r="T6" s="102"/>
      <c r="U6" s="102"/>
    </row>
    <row r="7" spans="1:21" s="2" customFormat="1" ht="15" customHeight="1">
      <c r="A7" s="10" t="s">
        <v>132</v>
      </c>
      <c r="B7" s="363" t="s">
        <v>107</v>
      </c>
      <c r="C7" s="363"/>
      <c r="D7" s="363"/>
      <c r="E7" s="364"/>
      <c r="F7" s="387"/>
      <c r="G7" s="225" t="s">
        <v>39</v>
      </c>
      <c r="H7" s="226" t="s">
        <v>138</v>
      </c>
      <c r="I7" s="226"/>
      <c r="J7" s="228"/>
      <c r="K7" s="368"/>
      <c r="L7" s="233"/>
      <c r="R7" s="53"/>
      <c r="S7" s="53"/>
      <c r="T7" s="102"/>
      <c r="U7" s="102"/>
    </row>
    <row r="8" spans="1:21" s="2" customFormat="1" ht="15" customHeight="1">
      <c r="A8" s="10" t="s">
        <v>18</v>
      </c>
      <c r="B8" s="363" t="s">
        <v>19</v>
      </c>
      <c r="C8" s="363"/>
      <c r="D8" s="363"/>
      <c r="E8" s="364"/>
      <c r="F8" s="387"/>
      <c r="G8" s="225" t="s">
        <v>6177</v>
      </c>
      <c r="H8" s="226" t="s">
        <v>126</v>
      </c>
      <c r="I8" s="226"/>
      <c r="J8" s="228"/>
      <c r="K8" s="368"/>
      <c r="L8" s="233"/>
      <c r="R8" s="53"/>
      <c r="S8" s="53"/>
      <c r="T8" s="102"/>
      <c r="U8" s="102"/>
    </row>
    <row r="9" spans="1:21" s="2" customFormat="1" ht="15" customHeight="1">
      <c r="A9" s="10" t="s">
        <v>21</v>
      </c>
      <c r="B9" s="363" t="s">
        <v>22</v>
      </c>
      <c r="C9" s="363"/>
      <c r="D9" s="363"/>
      <c r="E9" s="364"/>
      <c r="F9" s="387"/>
      <c r="G9" s="225" t="s">
        <v>135</v>
      </c>
      <c r="H9" s="226" t="s">
        <v>126</v>
      </c>
      <c r="I9" s="226"/>
      <c r="J9" s="228"/>
      <c r="K9" s="368"/>
      <c r="L9" s="233"/>
      <c r="R9" s="53"/>
      <c r="S9" s="53"/>
      <c r="T9" s="102"/>
      <c r="U9" s="102"/>
    </row>
    <row r="10" spans="1:21" s="2" customFormat="1" ht="15" customHeight="1">
      <c r="A10" s="10" t="s">
        <v>36</v>
      </c>
      <c r="B10" s="363" t="s">
        <v>108</v>
      </c>
      <c r="C10" s="363"/>
      <c r="D10" s="363"/>
      <c r="E10" s="364"/>
      <c r="F10" s="387"/>
      <c r="G10" s="232" t="s">
        <v>6253</v>
      </c>
      <c r="H10" s="229" t="s">
        <v>117</v>
      </c>
      <c r="I10" s="229"/>
      <c r="J10" s="230"/>
      <c r="K10" s="369"/>
      <c r="L10" s="233"/>
      <c r="R10" s="53"/>
      <c r="S10" s="53"/>
      <c r="T10" s="102"/>
      <c r="U10" s="102"/>
    </row>
    <row r="11" spans="1:21" s="2" customFormat="1" ht="12.5">
      <c r="A11" s="10" t="s">
        <v>37</v>
      </c>
      <c r="B11" s="363" t="s">
        <v>109</v>
      </c>
      <c r="C11" s="363"/>
      <c r="D11" s="363"/>
      <c r="E11" s="364"/>
      <c r="F11" s="387"/>
      <c r="G11" s="7"/>
      <c r="R11" s="53"/>
      <c r="S11" s="53"/>
      <c r="T11" s="102"/>
      <c r="U11" s="102"/>
    </row>
    <row r="12" spans="1:21" s="2" customFormat="1" ht="12.5">
      <c r="A12" s="10" t="s">
        <v>26</v>
      </c>
      <c r="B12" s="363" t="s">
        <v>27</v>
      </c>
      <c r="C12" s="363"/>
      <c r="D12" s="363"/>
      <c r="E12" s="364"/>
      <c r="F12" s="387"/>
      <c r="G12" s="7"/>
      <c r="R12" s="53"/>
      <c r="S12" s="53"/>
      <c r="T12" s="102"/>
      <c r="U12" s="102"/>
    </row>
    <row r="13" spans="1:21" s="2" customFormat="1" ht="12.5">
      <c r="A13" s="11" t="s">
        <v>29</v>
      </c>
      <c r="B13" s="365" t="s">
        <v>30</v>
      </c>
      <c r="C13" s="365"/>
      <c r="D13" s="365"/>
      <c r="E13" s="366"/>
      <c r="F13" s="387"/>
      <c r="G13" s="7"/>
      <c r="R13" s="53"/>
      <c r="S13" s="53"/>
      <c r="T13" s="102"/>
      <c r="U13" s="102"/>
    </row>
    <row r="14" spans="1:21" s="2" customFormat="1" ht="12.5">
      <c r="A14" s="8" t="s">
        <v>118</v>
      </c>
      <c r="B14" s="370" t="s">
        <v>110</v>
      </c>
      <c r="C14" s="370"/>
      <c r="D14" s="370"/>
      <c r="E14" s="371"/>
      <c r="F14" s="387" t="s">
        <v>16751</v>
      </c>
      <c r="G14" s="7"/>
      <c r="R14" s="53"/>
      <c r="S14" s="53"/>
      <c r="T14" s="102"/>
      <c r="U14" s="102"/>
    </row>
    <row r="15" spans="1:21" s="2" customFormat="1" ht="12.5">
      <c r="A15" s="10" t="s">
        <v>119</v>
      </c>
      <c r="B15" s="363" t="s">
        <v>111</v>
      </c>
      <c r="C15" s="363"/>
      <c r="D15" s="363"/>
      <c r="E15" s="364"/>
      <c r="F15" s="387"/>
      <c r="G15" s="7"/>
      <c r="R15" s="53"/>
      <c r="S15" s="53"/>
      <c r="T15" s="102"/>
      <c r="U15" s="102"/>
    </row>
    <row r="16" spans="1:21" s="2" customFormat="1" ht="12.5">
      <c r="A16" s="10" t="s">
        <v>120</v>
      </c>
      <c r="B16" s="363" t="s">
        <v>113</v>
      </c>
      <c r="C16" s="363"/>
      <c r="D16" s="363"/>
      <c r="E16" s="364"/>
      <c r="F16" s="387"/>
      <c r="G16" s="7"/>
      <c r="R16" s="53"/>
      <c r="S16" s="53"/>
      <c r="T16" s="102"/>
      <c r="U16" s="102"/>
    </row>
    <row r="17" spans="1:21" s="2" customFormat="1" ht="12.5">
      <c r="A17" s="10" t="s">
        <v>121</v>
      </c>
      <c r="B17" s="363" t="s">
        <v>112</v>
      </c>
      <c r="C17" s="363"/>
      <c r="D17" s="363"/>
      <c r="E17" s="364"/>
      <c r="F17" s="387"/>
      <c r="G17" s="7"/>
      <c r="R17" s="53"/>
      <c r="S17" s="53"/>
      <c r="T17" s="102"/>
      <c r="U17" s="102"/>
    </row>
    <row r="18" spans="1:21" s="2" customFormat="1" ht="12.5">
      <c r="A18" s="10" t="s">
        <v>32</v>
      </c>
      <c r="B18" s="363" t="s">
        <v>33</v>
      </c>
      <c r="C18" s="363"/>
      <c r="D18" s="363"/>
      <c r="E18" s="364"/>
      <c r="F18" s="387"/>
      <c r="G18" s="7"/>
      <c r="R18" s="53"/>
      <c r="S18" s="53"/>
      <c r="T18" s="102"/>
      <c r="U18" s="102"/>
    </row>
    <row r="19" spans="1:21" s="2" customFormat="1" ht="12.5">
      <c r="A19" s="11" t="s">
        <v>34</v>
      </c>
      <c r="B19" s="365" t="s">
        <v>136</v>
      </c>
      <c r="C19" s="365"/>
      <c r="D19" s="365"/>
      <c r="E19" s="366"/>
      <c r="F19" s="387"/>
      <c r="G19" s="7"/>
      <c r="R19" s="53"/>
      <c r="S19" s="53"/>
      <c r="T19" s="102"/>
      <c r="U19" s="102"/>
    </row>
    <row r="20" spans="1:21" s="2" customFormat="1" ht="11.5">
      <c r="A20" s="5"/>
      <c r="B20" s="6"/>
      <c r="C20" s="6"/>
      <c r="D20" s="6"/>
      <c r="E20" s="7"/>
      <c r="F20" s="7"/>
      <c r="G20" s="7"/>
      <c r="R20" s="53"/>
      <c r="S20" s="53"/>
      <c r="T20" s="102"/>
      <c r="U20" s="102"/>
    </row>
    <row r="21" spans="1:22" s="2" customFormat="1" ht="13.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3" customFormat="1" ht="28">
      <c r="A23" s="92" t="s">
        <v>17708</v>
      </c>
      <c r="B23" s="92" t="s">
        <v>17709</v>
      </c>
      <c r="C23" s="91" t="s">
        <v>17710</v>
      </c>
      <c r="D23" s="91" t="s">
        <v>17711</v>
      </c>
      <c r="E23" s="91" t="s">
        <v>17712</v>
      </c>
      <c r="F23" s="92">
        <v>38548</v>
      </c>
      <c r="G23" s="91">
        <v>898461</v>
      </c>
      <c r="H23" s="91">
        <v>6446161</v>
      </c>
      <c r="I23" s="91">
        <v>929</v>
      </c>
      <c r="J23" s="91" t="s">
        <v>17713</v>
      </c>
      <c r="K23" s="92">
        <v>898589</v>
      </c>
      <c r="L23" s="92">
        <v>6446461</v>
      </c>
      <c r="M23" s="92">
        <v>898533</v>
      </c>
      <c r="N23" s="92">
        <v>6446399</v>
      </c>
      <c r="O23" s="91">
        <v>5.175</v>
      </c>
      <c r="P23" s="91">
        <v>87</v>
      </c>
      <c r="Q23" s="95"/>
      <c r="R23" s="95"/>
      <c r="S23" s="95"/>
      <c r="T23" s="96"/>
      <c r="U23" s="96"/>
      <c r="V23" s="96"/>
    </row>
    <row r="24" spans="1:22" s="93" customFormat="1" ht="14">
      <c r="A24" s="59" t="s">
        <v>49</v>
      </c>
      <c r="B24" s="59" t="s">
        <v>6254</v>
      </c>
      <c r="C24" s="59" t="s">
        <v>49</v>
      </c>
      <c r="D24" s="58" t="s">
        <v>35</v>
      </c>
      <c r="E24" s="58" t="s">
        <v>35</v>
      </c>
      <c r="F24" s="59" t="s">
        <v>49</v>
      </c>
      <c r="G24" s="59" t="s">
        <v>6254</v>
      </c>
      <c r="H24" s="237"/>
      <c r="I24" s="237"/>
      <c r="J24" s="237"/>
      <c r="M24" s="94"/>
      <c r="N24" s="95"/>
      <c r="O24" s="95"/>
      <c r="P24" s="95"/>
      <c r="Q24" s="95"/>
      <c r="R24" s="95"/>
      <c r="S24" s="95"/>
      <c r="T24" s="96"/>
      <c r="U24" s="96"/>
      <c r="V24" s="96"/>
    </row>
    <row r="25" spans="1:22" s="93" customFormat="1" ht="14">
      <c r="A25" s="60" t="s">
        <v>134</v>
      </c>
      <c r="B25" s="60" t="s">
        <v>114</v>
      </c>
      <c r="C25" s="60" t="s">
        <v>115</v>
      </c>
      <c r="D25" s="60" t="s">
        <v>39</v>
      </c>
      <c r="E25" s="60" t="s">
        <v>6177</v>
      </c>
      <c r="F25" s="60" t="s">
        <v>135</v>
      </c>
      <c r="G25" s="60" t="s">
        <v>116</v>
      </c>
      <c r="H25" s="237"/>
      <c r="I25" s="237"/>
      <c r="J25" s="237"/>
      <c r="M25" s="94"/>
      <c r="N25" s="95"/>
      <c r="O25" s="95"/>
      <c r="P25" s="95"/>
      <c r="Q25" s="95"/>
      <c r="R25" s="95"/>
      <c r="S25" s="95"/>
      <c r="T25" s="96"/>
      <c r="U25" s="96"/>
      <c r="V25" s="96"/>
    </row>
    <row r="26" spans="1:22" s="93" customFormat="1" ht="28">
      <c r="A26" s="234" t="s">
        <v>17714</v>
      </c>
      <c r="B26" s="234" t="s">
        <v>17715</v>
      </c>
      <c r="C26" s="234"/>
      <c r="D26" s="235" t="s">
        <v>17716</v>
      </c>
      <c r="E26" s="257" t="s">
        <v>17708</v>
      </c>
      <c r="F26" s="234" t="s">
        <v>17714</v>
      </c>
      <c r="G26" s="236" t="s">
        <v>95</v>
      </c>
      <c r="H26" s="64"/>
      <c r="I26" s="64"/>
      <c r="J26" s="64"/>
      <c r="M26" s="94"/>
      <c r="N26" s="95"/>
      <c r="O26" s="95"/>
      <c r="P26" s="95"/>
      <c r="Q26" s="95"/>
      <c r="R26" s="95"/>
      <c r="S26" s="95"/>
      <c r="T26" s="96"/>
      <c r="U26" s="96"/>
      <c r="V26" s="96"/>
    </row>
    <row r="27" spans="1:22" s="93" customFormat="1" ht="14">
      <c r="A27" s="238"/>
      <c r="B27" s="238"/>
      <c r="C27" s="238"/>
      <c r="D27" s="239"/>
      <c r="E27" s="238"/>
      <c r="F27" s="238"/>
      <c r="G27" s="238"/>
      <c r="H27" s="237"/>
      <c r="I27" s="237"/>
      <c r="J27" s="237"/>
      <c r="M27" s="94"/>
      <c r="N27" s="95"/>
      <c r="O27" s="95"/>
      <c r="P27" s="95"/>
      <c r="Q27" s="95"/>
      <c r="R27" s="95"/>
      <c r="S27" s="95"/>
      <c r="T27" s="96"/>
      <c r="U27" s="96"/>
      <c r="V27" s="96"/>
    </row>
    <row r="28" spans="1:22" s="93" customFormat="1" ht="15" thickBot="1">
      <c r="A28" s="237"/>
      <c r="B28" s="237"/>
      <c r="C28" s="237"/>
      <c r="D28" s="240"/>
      <c r="E28" s="237"/>
      <c r="F28" s="237"/>
      <c r="G28" s="237"/>
      <c r="H28" s="237"/>
      <c r="I28" s="237"/>
      <c r="J28" s="237"/>
      <c r="M28" s="94"/>
      <c r="N28" s="95"/>
      <c r="O28" s="95"/>
      <c r="P28" s="95"/>
      <c r="Q28" s="95"/>
      <c r="R28" s="95"/>
      <c r="S28" s="95"/>
      <c r="T28" s="96"/>
      <c r="U28" s="96"/>
      <c r="V28" s="96"/>
    </row>
    <row r="29" spans="1:21" ht="16" thickBot="1">
      <c r="A29" s="223" t="s">
        <v>16750</v>
      </c>
      <c r="B29" s="224"/>
      <c r="C29" s="224"/>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1" t="s">
        <v>38</v>
      </c>
      <c r="C31" s="9"/>
      <c r="D31" s="9"/>
      <c r="E31" s="20"/>
      <c r="H31" s="17"/>
      <c r="I31" s="22"/>
      <c r="J31" s="23"/>
      <c r="K31" s="2"/>
      <c r="L31" s="2"/>
      <c r="M31" s="2"/>
      <c r="P31" s="1"/>
      <c r="T31" s="66"/>
      <c r="U31" s="65"/>
    </row>
    <row r="32" spans="1:22" ht="13.5" customHeight="1" thickBot="1">
      <c r="A32" s="10" t="s">
        <v>14</v>
      </c>
      <c r="B32" s="247" t="s">
        <v>15</v>
      </c>
      <c r="C32" s="6"/>
      <c r="D32" s="6"/>
      <c r="E32" s="21"/>
      <c r="F32" s="19"/>
      <c r="H32" s="223" t="s">
        <v>43</v>
      </c>
      <c r="I32" s="245"/>
      <c r="J32" s="245"/>
      <c r="K32" s="224"/>
      <c r="L32" s="246"/>
      <c r="T32" s="66"/>
      <c r="U32" s="65"/>
      <c r="V32" s="65"/>
    </row>
    <row r="33" spans="1:21" ht="15">
      <c r="A33" s="10" t="s">
        <v>127</v>
      </c>
      <c r="B33" s="247" t="s">
        <v>128</v>
      </c>
      <c r="C33" s="6"/>
      <c r="D33" s="6"/>
      <c r="E33" s="21"/>
      <c r="G33" s="22"/>
      <c r="H33" s="23"/>
      <c r="I33" s="2"/>
      <c r="J33" s="2"/>
      <c r="T33" s="66"/>
      <c r="U33" s="65"/>
    </row>
    <row r="34" spans="1:20" ht="15">
      <c r="A34" s="10" t="s">
        <v>39</v>
      </c>
      <c r="B34" s="247"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4"/>
      <c r="B37" s="83"/>
      <c r="C37" s="254"/>
      <c r="D37" s="254"/>
      <c r="E37" s="253"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7" t="str">
        <f>B23</f>
        <v>06147210</v>
      </c>
      <c r="B39" s="97" t="str">
        <f>C23</f>
        <v>MEAUDRET</v>
      </c>
      <c r="C39" s="97" t="str">
        <f>D23</f>
        <v>MEAUDRET à VILLARD-DE-LANS 3</v>
      </c>
      <c r="D39" s="98" t="str">
        <f>D26</f>
        <v>27/08/2019</v>
      </c>
      <c r="E39" s="14">
        <v>4.2</v>
      </c>
      <c r="F39" s="33" t="s">
        <v>52</v>
      </c>
      <c r="G39" s="34" t="s">
        <v>3</v>
      </c>
      <c r="H39" s="69">
        <v>40</v>
      </c>
      <c r="I39" s="69" t="s">
        <v>17717</v>
      </c>
      <c r="R39" s="31"/>
      <c r="S39" s="31"/>
      <c r="T39" s="18"/>
    </row>
    <row r="40" spans="1:20" ht="15">
      <c r="A40" s="13" t="s">
        <v>53</v>
      </c>
      <c r="B40" s="36"/>
      <c r="C40" s="36"/>
      <c r="D40" s="37"/>
      <c r="E40" s="36"/>
      <c r="F40" s="33" t="s">
        <v>54</v>
      </c>
      <c r="G40" s="34" t="s">
        <v>6</v>
      </c>
      <c r="H40" s="35">
        <v>0</v>
      </c>
      <c r="I40" s="69" t="s">
        <v>17718</v>
      </c>
      <c r="R40" s="31"/>
      <c r="S40" s="31"/>
      <c r="T40" s="18"/>
    </row>
    <row r="41" spans="1:20" ht="15">
      <c r="A41" s="358"/>
      <c r="B41" s="359"/>
      <c r="C41" s="359"/>
      <c r="D41" s="359"/>
      <c r="E41" s="360"/>
      <c r="F41" s="33" t="s">
        <v>55</v>
      </c>
      <c r="G41" s="34" t="s">
        <v>9</v>
      </c>
      <c r="H41" s="35">
        <v>0</v>
      </c>
      <c r="I41" s="69" t="s">
        <v>17718</v>
      </c>
      <c r="R41" s="31"/>
      <c r="S41" s="31"/>
      <c r="T41" s="18"/>
    </row>
    <row r="42" spans="1:20" ht="15">
      <c r="A42" s="36"/>
      <c r="B42" s="36"/>
      <c r="C42" s="36"/>
      <c r="D42" s="37"/>
      <c r="E42" s="36"/>
      <c r="F42" s="33" t="s">
        <v>56</v>
      </c>
      <c r="G42" s="34" t="s">
        <v>12</v>
      </c>
      <c r="H42" s="35">
        <v>1</v>
      </c>
      <c r="I42" s="69" t="s">
        <v>17719</v>
      </c>
      <c r="R42" s="31"/>
      <c r="S42" s="31"/>
      <c r="T42" s="18"/>
    </row>
    <row r="43" spans="1:20" ht="15">
      <c r="A43" s="36"/>
      <c r="B43" s="36"/>
      <c r="C43" s="36"/>
      <c r="D43" s="37"/>
      <c r="E43" s="36"/>
      <c r="F43" s="33" t="s">
        <v>57</v>
      </c>
      <c r="G43" s="34" t="s">
        <v>16</v>
      </c>
      <c r="H43" s="35">
        <v>31</v>
      </c>
      <c r="I43" s="69" t="s">
        <v>17717</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1</v>
      </c>
      <c r="I45" s="69" t="s">
        <v>17719</v>
      </c>
      <c r="M45" s="2"/>
      <c r="N45" s="2"/>
      <c r="O45" s="2"/>
      <c r="P45" s="2"/>
      <c r="Q45" s="2"/>
      <c r="R45" s="2"/>
      <c r="S45" s="2"/>
      <c r="T45" s="18"/>
    </row>
    <row r="46" spans="1:20" ht="15">
      <c r="A46" s="36"/>
      <c r="B46" s="36"/>
      <c r="C46" s="36"/>
      <c r="D46" s="37"/>
      <c r="E46" s="36"/>
      <c r="F46" s="33" t="s">
        <v>60</v>
      </c>
      <c r="G46" s="34" t="s">
        <v>23</v>
      </c>
      <c r="H46" s="35">
        <v>8</v>
      </c>
      <c r="I46" s="69" t="s">
        <v>17717</v>
      </c>
      <c r="M46" s="2"/>
      <c r="N46" s="2"/>
      <c r="O46" s="2"/>
      <c r="P46" s="2"/>
      <c r="Q46" s="2"/>
      <c r="R46" s="2"/>
      <c r="S46" s="2"/>
      <c r="T46" s="18"/>
    </row>
    <row r="47" spans="1:20" ht="15">
      <c r="A47" s="36"/>
      <c r="B47" s="36"/>
      <c r="C47" s="36"/>
      <c r="D47" s="37"/>
      <c r="E47" s="36"/>
      <c r="F47" s="33" t="s">
        <v>61</v>
      </c>
      <c r="G47" s="34" t="s">
        <v>24</v>
      </c>
      <c r="H47" s="35"/>
      <c r="I47" s="69" t="s">
        <v>17720</v>
      </c>
      <c r="J47" s="2"/>
      <c r="K47" s="2"/>
      <c r="L47" s="2"/>
      <c r="M47" s="2"/>
      <c r="N47" s="2"/>
      <c r="O47" s="2"/>
      <c r="P47" s="2"/>
      <c r="Q47" s="2"/>
      <c r="R47" s="2"/>
      <c r="S47" s="2"/>
      <c r="T47" s="2"/>
    </row>
    <row r="48" spans="1:15" s="2" customFormat="1" ht="15">
      <c r="A48" s="36"/>
      <c r="B48" s="36"/>
      <c r="C48" s="36"/>
      <c r="D48" s="37"/>
      <c r="E48" s="36"/>
      <c r="F48" s="33" t="s">
        <v>62</v>
      </c>
      <c r="G48" s="34" t="s">
        <v>25</v>
      </c>
      <c r="H48" s="35"/>
      <c r="I48" s="69" t="s">
        <v>17720</v>
      </c>
      <c r="O48" s="16"/>
    </row>
    <row r="49" spans="1:19" s="2" customFormat="1" ht="15">
      <c r="A49" s="36"/>
      <c r="B49" s="36"/>
      <c r="C49" s="36"/>
      <c r="D49" s="37"/>
      <c r="E49" s="36"/>
      <c r="F49" s="33" t="s">
        <v>63</v>
      </c>
      <c r="G49" s="34" t="s">
        <v>28</v>
      </c>
      <c r="H49" s="35">
        <v>1</v>
      </c>
      <c r="I49" s="69" t="s">
        <v>17719</v>
      </c>
      <c r="M49" s="16"/>
      <c r="N49" s="16"/>
      <c r="O49" s="16"/>
      <c r="P49" s="16"/>
      <c r="Q49" s="16"/>
      <c r="R49" s="31"/>
      <c r="S49" s="31"/>
    </row>
    <row r="50" spans="1:19" s="2" customFormat="1" ht="15">
      <c r="A50" s="36"/>
      <c r="B50" s="36"/>
      <c r="C50" s="36"/>
      <c r="D50" s="37"/>
      <c r="E50" s="36"/>
      <c r="F50" s="86" t="s">
        <v>64</v>
      </c>
      <c r="G50" s="87" t="s">
        <v>31</v>
      </c>
      <c r="H50" s="88">
        <v>17</v>
      </c>
      <c r="I50" s="69" t="s">
        <v>17717</v>
      </c>
      <c r="M50" s="16"/>
      <c r="N50" s="16"/>
      <c r="O50" s="16"/>
      <c r="P50" s="16"/>
      <c r="Q50" s="16"/>
      <c r="R50" s="31"/>
      <c r="S50" s="31"/>
    </row>
    <row r="51" spans="1:19" s="2" customFormat="1" ht="16" thickBot="1">
      <c r="A51" s="1"/>
      <c r="B51" s="1"/>
      <c r="C51" s="1"/>
      <c r="D51" s="1"/>
      <c r="E51" s="1"/>
      <c r="F51" s="383" t="s">
        <v>65</v>
      </c>
      <c r="G51" s="384"/>
      <c r="H51" s="89">
        <f>SUM(H39:H50)/100</f>
        <v>1</v>
      </c>
      <c r="N51" s="16"/>
      <c r="O51" s="16"/>
      <c r="P51" s="16"/>
      <c r="Q51" s="16"/>
      <c r="R51" s="31"/>
      <c r="S51" s="31"/>
    </row>
    <row r="52" spans="1:20" s="2" customFormat="1" ht="16"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1" t="s">
        <v>67</v>
      </c>
      <c r="C55" s="9"/>
      <c r="D55" s="9"/>
      <c r="E55" s="9"/>
      <c r="F55" s="20"/>
      <c r="G55" s="4"/>
      <c r="J55" s="42"/>
      <c r="T55" s="31"/>
    </row>
    <row r="56" spans="1:20" ht="15">
      <c r="A56" s="10" t="s">
        <v>68</v>
      </c>
      <c r="B56" s="247" t="s">
        <v>67</v>
      </c>
      <c r="C56" s="6"/>
      <c r="D56" s="6"/>
      <c r="E56" s="6"/>
      <c r="F56" s="21"/>
      <c r="G56" s="4"/>
      <c r="H56" s="68" t="s">
        <v>5</v>
      </c>
      <c r="J56" s="42"/>
      <c r="T56" s="31"/>
    </row>
    <row r="57" spans="1:20" ht="15">
      <c r="A57" s="10" t="s">
        <v>137</v>
      </c>
      <c r="B57" s="247" t="s">
        <v>69</v>
      </c>
      <c r="C57" s="6"/>
      <c r="D57" s="6"/>
      <c r="E57" s="6"/>
      <c r="F57" s="21"/>
      <c r="G57" s="4"/>
      <c r="H57" s="43" t="s">
        <v>70</v>
      </c>
      <c r="I57" s="43" t="s">
        <v>51</v>
      </c>
      <c r="J57" s="43" t="s">
        <v>71</v>
      </c>
      <c r="T57" s="31"/>
    </row>
    <row r="58" spans="1:20" ht="15">
      <c r="A58" s="10" t="s">
        <v>72</v>
      </c>
      <c r="B58" s="247" t="s">
        <v>73</v>
      </c>
      <c r="C58" s="6"/>
      <c r="D58" s="6"/>
      <c r="E58" s="6"/>
      <c r="F58" s="21"/>
      <c r="G58" s="4"/>
      <c r="H58" s="44" t="s">
        <v>74</v>
      </c>
      <c r="I58" s="44" t="s">
        <v>13</v>
      </c>
      <c r="J58" s="44" t="s">
        <v>75</v>
      </c>
      <c r="T58" s="31"/>
    </row>
    <row r="59" spans="1:20" ht="15">
      <c r="A59" s="10" t="s">
        <v>76</v>
      </c>
      <c r="B59" s="247" t="s">
        <v>77</v>
      </c>
      <c r="C59" s="6"/>
      <c r="D59" s="6"/>
      <c r="E59" s="6"/>
      <c r="F59" s="21"/>
      <c r="G59" s="4"/>
      <c r="H59" s="45" t="s">
        <v>78</v>
      </c>
      <c r="I59" s="45" t="s">
        <v>4</v>
      </c>
      <c r="J59" s="45" t="s">
        <v>79</v>
      </c>
      <c r="T59" s="31"/>
    </row>
    <row r="60" spans="1:20" ht="15">
      <c r="A60" s="10" t="s">
        <v>80</v>
      </c>
      <c r="B60" s="247" t="s">
        <v>81</v>
      </c>
      <c r="C60" s="6"/>
      <c r="D60" s="6"/>
      <c r="E60" s="6"/>
      <c r="F60" s="21"/>
      <c r="G60" s="4"/>
      <c r="H60" s="45" t="s">
        <v>82</v>
      </c>
      <c r="I60" s="45" t="s">
        <v>7</v>
      </c>
      <c r="J60" s="45" t="s">
        <v>83</v>
      </c>
      <c r="T60" s="31"/>
    </row>
    <row r="61" spans="1:20" ht="15">
      <c r="A61" s="10" t="s">
        <v>84</v>
      </c>
      <c r="B61" s="247" t="s">
        <v>85</v>
      </c>
      <c r="C61" s="6"/>
      <c r="D61" s="6"/>
      <c r="E61" s="6"/>
      <c r="F61" s="21"/>
      <c r="G61" s="46"/>
      <c r="H61" s="47" t="s">
        <v>86</v>
      </c>
      <c r="I61" s="47" t="s">
        <v>10</v>
      </c>
      <c r="J61" s="47" t="s">
        <v>87</v>
      </c>
      <c r="O61" s="17"/>
      <c r="P61" s="17"/>
      <c r="Q61" s="17"/>
      <c r="R61" s="17"/>
      <c r="S61" s="17"/>
      <c r="T61" s="17"/>
    </row>
    <row r="62" spans="1:20" ht="15">
      <c r="A62" s="11" t="s">
        <v>88</v>
      </c>
      <c r="B62" s="249" t="s">
        <v>89</v>
      </c>
      <c r="C62" s="48"/>
      <c r="D62" s="48"/>
      <c r="E62" s="12"/>
      <c r="F62" s="25"/>
      <c r="G62" s="46"/>
      <c r="H62" s="17"/>
      <c r="T62" s="31"/>
    </row>
    <row r="63" spans="5:20" ht="15">
      <c r="E63" s="49"/>
      <c r="F63" s="16"/>
      <c r="H63" s="17"/>
      <c r="T63" s="31"/>
    </row>
    <row r="64" spans="1:20" ht="15">
      <c r="A64" s="255"/>
      <c r="B64" s="255"/>
      <c r="C64" s="255"/>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06147210</v>
      </c>
      <c r="B66" s="99" t="str">
        <f>D26</f>
        <v>27/08/2019</v>
      </c>
      <c r="C66" s="74" t="s">
        <v>91</v>
      </c>
      <c r="D66" s="69" t="s">
        <v>12</v>
      </c>
      <c r="E66" s="69" t="s">
        <v>4</v>
      </c>
      <c r="F66" s="69" t="s">
        <v>17721</v>
      </c>
      <c r="G66" s="69"/>
      <c r="H66" s="69"/>
      <c r="I66" s="69"/>
      <c r="J66" s="69"/>
      <c r="K66" s="69"/>
      <c r="T66" s="31"/>
    </row>
    <row r="67" spans="1:20" ht="15">
      <c r="A67" s="50" t="str">
        <f>+A$66</f>
        <v>06147210</v>
      </c>
      <c r="B67" s="51" t="str">
        <f>+B$66</f>
        <v>27/08/2019</v>
      </c>
      <c r="C67" s="74" t="s">
        <v>92</v>
      </c>
      <c r="D67" s="69" t="s">
        <v>17</v>
      </c>
      <c r="E67" s="69" t="s">
        <v>4</v>
      </c>
      <c r="F67" s="69" t="s">
        <v>17721</v>
      </c>
      <c r="G67" s="35"/>
      <c r="H67" s="69"/>
      <c r="I67" s="69"/>
      <c r="J67" s="35"/>
      <c r="K67" s="69"/>
      <c r="T67" s="31"/>
    </row>
    <row r="68" spans="1:20" ht="15">
      <c r="A68" s="50" t="str">
        <f aca="true" t="shared" si="0" ref="A68:B77">+A$66</f>
        <v>06147210</v>
      </c>
      <c r="B68" s="51" t="str">
        <f t="shared" si="0"/>
        <v>27/08/2019</v>
      </c>
      <c r="C68" s="74" t="s">
        <v>93</v>
      </c>
      <c r="D68" s="69" t="s">
        <v>20</v>
      </c>
      <c r="E68" s="69" t="s">
        <v>4</v>
      </c>
      <c r="F68" s="69" t="s">
        <v>17721</v>
      </c>
      <c r="G68" s="35"/>
      <c r="H68" s="69"/>
      <c r="I68" s="69"/>
      <c r="J68" s="35"/>
      <c r="K68" s="69"/>
      <c r="T68" s="31"/>
    </row>
    <row r="69" spans="1:20" ht="15">
      <c r="A69" s="50" t="str">
        <f t="shared" si="0"/>
        <v>06147210</v>
      </c>
      <c r="B69" s="51" t="str">
        <f t="shared" si="0"/>
        <v>27/08/2019</v>
      </c>
      <c r="C69" s="74" t="s">
        <v>94</v>
      </c>
      <c r="D69" s="69" t="s">
        <v>28</v>
      </c>
      <c r="E69" s="69" t="s">
        <v>4</v>
      </c>
      <c r="F69" s="69" t="s">
        <v>17721</v>
      </c>
      <c r="G69" s="35"/>
      <c r="H69" s="69"/>
      <c r="I69" s="69"/>
      <c r="J69" s="35"/>
      <c r="K69" s="69"/>
      <c r="T69" s="31"/>
    </row>
    <row r="70" spans="1:20" ht="15">
      <c r="A70" s="50" t="str">
        <f t="shared" si="0"/>
        <v>06147210</v>
      </c>
      <c r="B70" s="51" t="str">
        <f t="shared" si="0"/>
        <v>27/08/2019</v>
      </c>
      <c r="C70" s="74" t="s">
        <v>95</v>
      </c>
      <c r="D70" s="69" t="s">
        <v>3</v>
      </c>
      <c r="E70" s="69" t="s">
        <v>4</v>
      </c>
      <c r="F70" s="69" t="s">
        <v>17722</v>
      </c>
      <c r="G70" s="35"/>
      <c r="H70" s="69"/>
      <c r="I70" s="69"/>
      <c r="J70" s="35"/>
      <c r="K70" s="69"/>
      <c r="T70" s="31"/>
    </row>
    <row r="71" spans="1:20" ht="15">
      <c r="A71" s="50" t="str">
        <f t="shared" si="0"/>
        <v>06147210</v>
      </c>
      <c r="B71" s="51" t="str">
        <f t="shared" si="0"/>
        <v>27/08/2019</v>
      </c>
      <c r="C71" s="74" t="s">
        <v>96</v>
      </c>
      <c r="D71" s="69" t="s">
        <v>16</v>
      </c>
      <c r="E71" s="69" t="s">
        <v>4</v>
      </c>
      <c r="F71" s="69" t="s">
        <v>17722</v>
      </c>
      <c r="G71" s="35"/>
      <c r="H71" s="69"/>
      <c r="I71" s="69"/>
      <c r="J71" s="35"/>
      <c r="K71" s="69"/>
      <c r="T71" s="31"/>
    </row>
    <row r="72" spans="1:20" ht="15">
      <c r="A72" s="50" t="str">
        <f t="shared" si="0"/>
        <v>06147210</v>
      </c>
      <c r="B72" s="51" t="str">
        <f t="shared" si="0"/>
        <v>27/08/2019</v>
      </c>
      <c r="C72" s="74" t="s">
        <v>97</v>
      </c>
      <c r="D72" s="69" t="s">
        <v>23</v>
      </c>
      <c r="E72" s="69" t="s">
        <v>13</v>
      </c>
      <c r="F72" s="69" t="s">
        <v>17722</v>
      </c>
      <c r="G72" s="35"/>
      <c r="H72" s="69"/>
      <c r="I72" s="69"/>
      <c r="J72" s="35"/>
      <c r="K72" s="69"/>
      <c r="T72" s="31"/>
    </row>
    <row r="73" spans="1:20" ht="15">
      <c r="A73" s="50" t="str">
        <f t="shared" si="0"/>
        <v>06147210</v>
      </c>
      <c r="B73" s="51" t="str">
        <f t="shared" si="0"/>
        <v>27/08/2019</v>
      </c>
      <c r="C73" s="74" t="s">
        <v>98</v>
      </c>
      <c r="D73" s="69" t="s">
        <v>31</v>
      </c>
      <c r="E73" s="69" t="s">
        <v>4</v>
      </c>
      <c r="F73" s="69" t="s">
        <v>17722</v>
      </c>
      <c r="G73" s="35"/>
      <c r="H73" s="69"/>
      <c r="I73" s="69"/>
      <c r="J73" s="35"/>
      <c r="K73" s="69"/>
      <c r="T73" s="31"/>
    </row>
    <row r="74" spans="1:20" ht="15">
      <c r="A74" s="50" t="str">
        <f t="shared" si="0"/>
        <v>06147210</v>
      </c>
      <c r="B74" s="51" t="str">
        <f t="shared" si="0"/>
        <v>27/08/2019</v>
      </c>
      <c r="C74" s="74" t="s">
        <v>99</v>
      </c>
      <c r="D74" s="69" t="s">
        <v>3</v>
      </c>
      <c r="E74" s="69" t="s">
        <v>7</v>
      </c>
      <c r="F74" s="69" t="s">
        <v>17723</v>
      </c>
      <c r="G74" s="35"/>
      <c r="H74" s="69"/>
      <c r="I74" s="69"/>
      <c r="J74" s="35"/>
      <c r="K74" s="69"/>
      <c r="T74" s="31"/>
    </row>
    <row r="75" spans="1:20" ht="15">
      <c r="A75" s="50" t="str">
        <f t="shared" si="0"/>
        <v>06147210</v>
      </c>
      <c r="B75" s="51" t="str">
        <f t="shared" si="0"/>
        <v>27/08/2019</v>
      </c>
      <c r="C75" s="74" t="s">
        <v>100</v>
      </c>
      <c r="D75" s="69" t="s">
        <v>16</v>
      </c>
      <c r="E75" s="69" t="s">
        <v>7</v>
      </c>
      <c r="F75" s="69" t="s">
        <v>17723</v>
      </c>
      <c r="G75" s="35"/>
      <c r="H75" s="69"/>
      <c r="I75" s="69"/>
      <c r="J75" s="35"/>
      <c r="K75" s="69"/>
      <c r="T75" s="31"/>
    </row>
    <row r="76" spans="1:20" ht="15">
      <c r="A76" s="50" t="str">
        <f t="shared" si="0"/>
        <v>06147210</v>
      </c>
      <c r="B76" s="51" t="str">
        <f t="shared" si="0"/>
        <v>27/08/2019</v>
      </c>
      <c r="C76" s="74" t="s">
        <v>101</v>
      </c>
      <c r="D76" s="69" t="s">
        <v>3</v>
      </c>
      <c r="E76" s="69" t="s">
        <v>13</v>
      </c>
      <c r="F76" s="69" t="s">
        <v>17723</v>
      </c>
      <c r="G76" s="35"/>
      <c r="H76" s="69"/>
      <c r="I76" s="69"/>
      <c r="J76" s="35"/>
      <c r="K76" s="69"/>
      <c r="T76" s="31"/>
    </row>
    <row r="77" spans="1:20" ht="15">
      <c r="A77" s="50" t="str">
        <f t="shared" si="0"/>
        <v>06147210</v>
      </c>
      <c r="B77" s="51" t="str">
        <f t="shared" si="0"/>
        <v>27/08/2019</v>
      </c>
      <c r="C77" s="74" t="s">
        <v>102</v>
      </c>
      <c r="D77" s="69" t="s">
        <v>16</v>
      </c>
      <c r="E77" s="69" t="s">
        <v>13</v>
      </c>
      <c r="F77" s="69" t="s">
        <v>17723</v>
      </c>
      <c r="G77" s="35"/>
      <c r="H77" s="69"/>
      <c r="I77" s="69"/>
      <c r="J77" s="35"/>
      <c r="K77" s="69"/>
      <c r="T77" s="31"/>
    </row>
    <row r="78" spans="1:20" s="85" customFormat="1" ht="15" thickBot="1">
      <c r="A78" s="81"/>
      <c r="B78" s="82"/>
      <c r="C78" s="83"/>
      <c r="D78" s="241"/>
      <c r="E78" s="241"/>
      <c r="F78" s="241"/>
      <c r="G78" s="242"/>
      <c r="H78" s="242"/>
      <c r="I78" s="242"/>
      <c r="J78" s="242"/>
      <c r="K78" s="242"/>
      <c r="L78" s="16"/>
      <c r="M78" s="16"/>
      <c r="N78" s="16"/>
      <c r="O78" s="16"/>
      <c r="P78" s="16"/>
      <c r="Q78" s="16"/>
      <c r="R78" s="16"/>
      <c r="S78" s="16"/>
      <c r="T78" s="84"/>
    </row>
    <row r="79" spans="1:20" ht="16"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1" t="s">
        <v>104</v>
      </c>
      <c r="C82" s="52"/>
      <c r="D82" s="252"/>
      <c r="E82" s="3"/>
      <c r="F82" s="2"/>
      <c r="G82" s="53"/>
      <c r="H82" s="2"/>
      <c r="I82" s="2"/>
      <c r="T82" s="31"/>
    </row>
    <row r="83" spans="1:20" ht="15">
      <c r="A83" s="79" t="s">
        <v>139</v>
      </c>
      <c r="B83" s="5" t="s">
        <v>105</v>
      </c>
      <c r="C83" s="54"/>
      <c r="D83" s="248"/>
      <c r="E83" s="3"/>
      <c r="F83" s="18"/>
      <c r="G83" s="53"/>
      <c r="H83" s="2"/>
      <c r="I83" s="2"/>
      <c r="T83" s="31"/>
    </row>
    <row r="84" spans="1:20" ht="15">
      <c r="A84" s="80" t="s">
        <v>140</v>
      </c>
      <c r="B84" s="249" t="s">
        <v>106</v>
      </c>
      <c r="C84" s="48"/>
      <c r="D84" s="250"/>
      <c r="E84" s="3"/>
      <c r="F84" s="18"/>
      <c r="G84" s="53"/>
      <c r="H84" s="2"/>
      <c r="I84" s="2"/>
      <c r="T84" s="31"/>
    </row>
    <row r="85" spans="1:20" ht="15">
      <c r="A85" s="2"/>
      <c r="B85" s="2"/>
      <c r="C85" s="2"/>
      <c r="D85" s="2"/>
      <c r="E85" s="2"/>
      <c r="F85" s="18"/>
      <c r="G85" s="2"/>
      <c r="H85" s="2"/>
      <c r="I85" s="2"/>
      <c r="T85" s="31"/>
    </row>
    <row r="86" spans="1:20" ht="43.5" customHeight="1">
      <c r="A86" s="255"/>
      <c r="B86" s="255"/>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3" t="str">
        <f>B23</f>
        <v>06147210</v>
      </c>
      <c r="B88" s="244" t="str">
        <f>D26</f>
        <v>27/08/2019</v>
      </c>
      <c r="C88" s="35" t="s">
        <v>17724</v>
      </c>
      <c r="D88" s="277">
        <v>69</v>
      </c>
      <c r="E88" s="35">
        <v>1</v>
      </c>
      <c r="F88" s="35">
        <v>2</v>
      </c>
      <c r="G88" s="35">
        <v>7</v>
      </c>
      <c r="H88" s="35"/>
      <c r="I88" s="35"/>
      <c r="J88" s="35"/>
      <c r="K88" s="35"/>
      <c r="L88" s="35"/>
      <c r="M88" s="35"/>
      <c r="N88" s="35"/>
      <c r="O88" s="35"/>
      <c r="P88" s="35"/>
      <c r="Q88" s="35"/>
      <c r="R88" s="35"/>
      <c r="S88" s="35"/>
      <c r="T88" s="31"/>
    </row>
    <row r="89" spans="1:20" ht="15">
      <c r="A89" s="50" t="str">
        <f>+A$88</f>
        <v>06147210</v>
      </c>
      <c r="B89" s="51" t="str">
        <f>+B$88</f>
        <v>27/08/2019</v>
      </c>
      <c r="C89" s="35" t="s">
        <v>17725</v>
      </c>
      <c r="D89" s="277">
        <v>26</v>
      </c>
      <c r="E89" s="35"/>
      <c r="F89" s="35">
        <v>1</v>
      </c>
      <c r="G89" s="35">
        <v>3</v>
      </c>
      <c r="H89" s="35"/>
      <c r="I89" s="35"/>
      <c r="J89" s="35"/>
      <c r="K89" s="35"/>
      <c r="L89" s="35"/>
      <c r="M89" s="35"/>
      <c r="N89" s="35"/>
      <c r="O89" s="35"/>
      <c r="P89" s="35"/>
      <c r="Q89" s="35"/>
      <c r="R89" s="35"/>
      <c r="S89" s="35"/>
      <c r="T89" s="31"/>
    </row>
    <row r="90" spans="1:20" ht="15">
      <c r="A90" s="50" t="str">
        <f aca="true" t="shared" si="1" ref="A90:B121">+A$88</f>
        <v>06147210</v>
      </c>
      <c r="B90" s="51" t="str">
        <f t="shared" si="1"/>
        <v>27/08/2019</v>
      </c>
      <c r="C90" s="35" t="s">
        <v>17726</v>
      </c>
      <c r="D90" s="277">
        <v>46</v>
      </c>
      <c r="E90" s="35"/>
      <c r="F90" s="35"/>
      <c r="G90" s="35">
        <v>1</v>
      </c>
      <c r="H90" s="35"/>
      <c r="I90" s="35"/>
      <c r="J90" s="35"/>
      <c r="K90" s="35"/>
      <c r="L90" s="35"/>
      <c r="M90" s="35"/>
      <c r="N90" s="35"/>
      <c r="O90" s="35"/>
      <c r="P90" s="35"/>
      <c r="Q90" s="35"/>
      <c r="R90" s="35"/>
      <c r="S90" s="35"/>
      <c r="T90" s="31"/>
    </row>
    <row r="91" spans="1:20" ht="15">
      <c r="A91" s="50" t="str">
        <f t="shared" si="1"/>
        <v>06147210</v>
      </c>
      <c r="B91" s="51" t="str">
        <f t="shared" si="1"/>
        <v>27/08/2019</v>
      </c>
      <c r="C91" s="35" t="s">
        <v>17727</v>
      </c>
      <c r="D91" s="277">
        <v>212</v>
      </c>
      <c r="E91" s="35">
        <v>3</v>
      </c>
      <c r="F91" s="35">
        <v>79</v>
      </c>
      <c r="G91" s="35">
        <v>143</v>
      </c>
      <c r="H91" s="35"/>
      <c r="I91" s="35"/>
      <c r="J91" s="35"/>
      <c r="K91" s="35"/>
      <c r="L91" s="35"/>
      <c r="M91" s="35"/>
      <c r="N91" s="35"/>
      <c r="O91" s="35"/>
      <c r="P91" s="35"/>
      <c r="Q91" s="35"/>
      <c r="R91" s="35"/>
      <c r="S91" s="35"/>
      <c r="T91" s="31"/>
    </row>
    <row r="92" spans="1:20" ht="15">
      <c r="A92" s="50" t="str">
        <f t="shared" si="1"/>
        <v>06147210</v>
      </c>
      <c r="B92" s="51" t="str">
        <f t="shared" si="1"/>
        <v>27/08/2019</v>
      </c>
      <c r="C92" s="35" t="s">
        <v>17728</v>
      </c>
      <c r="D92" s="277">
        <v>200</v>
      </c>
      <c r="E92" s="35"/>
      <c r="F92" s="35">
        <v>17</v>
      </c>
      <c r="G92" s="35"/>
      <c r="H92" s="35"/>
      <c r="I92" s="35"/>
      <c r="J92" s="35"/>
      <c r="K92" s="35"/>
      <c r="L92" s="35"/>
      <c r="M92" s="35"/>
      <c r="N92" s="35"/>
      <c r="O92" s="35"/>
      <c r="P92" s="35"/>
      <c r="Q92" s="35"/>
      <c r="R92" s="35"/>
      <c r="S92" s="35"/>
      <c r="T92" s="31"/>
    </row>
    <row r="93" spans="1:20" ht="15">
      <c r="A93" s="50" t="str">
        <f t="shared" si="1"/>
        <v>06147210</v>
      </c>
      <c r="B93" s="51" t="str">
        <f t="shared" si="1"/>
        <v>27/08/2019</v>
      </c>
      <c r="C93" s="35" t="s">
        <v>17729</v>
      </c>
      <c r="D93" s="277">
        <v>312</v>
      </c>
      <c r="E93" s="35">
        <v>12</v>
      </c>
      <c r="F93" s="35">
        <v>94</v>
      </c>
      <c r="G93" s="35">
        <v>8</v>
      </c>
      <c r="H93" s="35"/>
      <c r="I93" s="35"/>
      <c r="J93" s="35"/>
      <c r="K93" s="35"/>
      <c r="L93" s="35"/>
      <c r="M93" s="35"/>
      <c r="N93" s="35"/>
      <c r="O93" s="35"/>
      <c r="P93" s="35"/>
      <c r="Q93" s="35"/>
      <c r="R93" s="35"/>
      <c r="S93" s="35"/>
      <c r="T93" s="31"/>
    </row>
    <row r="94" spans="1:20" ht="15">
      <c r="A94" s="50" t="str">
        <f t="shared" si="1"/>
        <v>06147210</v>
      </c>
      <c r="B94" s="51" t="str">
        <f t="shared" si="1"/>
        <v>27/08/2019</v>
      </c>
      <c r="C94" s="35" t="s">
        <v>17730</v>
      </c>
      <c r="D94" s="277">
        <v>3163</v>
      </c>
      <c r="E94" s="35">
        <v>6</v>
      </c>
      <c r="F94" s="35">
        <v>1</v>
      </c>
      <c r="G94" s="35">
        <v>1</v>
      </c>
      <c r="H94" s="35"/>
      <c r="I94" s="35"/>
      <c r="J94" s="35"/>
      <c r="K94" s="35"/>
      <c r="L94" s="35"/>
      <c r="M94" s="35"/>
      <c r="N94" s="35"/>
      <c r="O94" s="35"/>
      <c r="P94" s="35"/>
      <c r="Q94" s="35"/>
      <c r="R94" s="35"/>
      <c r="S94" s="35"/>
      <c r="T94" s="31"/>
    </row>
    <row r="95" spans="1:20" ht="15">
      <c r="A95" s="50" t="str">
        <f t="shared" si="1"/>
        <v>06147210</v>
      </c>
      <c r="B95" s="51" t="str">
        <f t="shared" si="1"/>
        <v>27/08/2019</v>
      </c>
      <c r="C95" s="35" t="s">
        <v>17731</v>
      </c>
      <c r="D95" s="277">
        <v>339</v>
      </c>
      <c r="E95" s="35">
        <v>12</v>
      </c>
      <c r="F95" s="35">
        <v>1</v>
      </c>
      <c r="G95" s="35">
        <v>2</v>
      </c>
      <c r="H95" s="35"/>
      <c r="I95" s="35"/>
      <c r="J95" s="35"/>
      <c r="K95" s="35"/>
      <c r="L95" s="35"/>
      <c r="M95" s="35"/>
      <c r="N95" s="35"/>
      <c r="O95" s="35"/>
      <c r="P95" s="35"/>
      <c r="Q95" s="35"/>
      <c r="R95" s="35"/>
      <c r="S95" s="35"/>
      <c r="T95" s="31"/>
    </row>
    <row r="96" spans="1:20" ht="15">
      <c r="A96" s="50" t="str">
        <f t="shared" si="1"/>
        <v>06147210</v>
      </c>
      <c r="B96" s="51" t="str">
        <f t="shared" si="1"/>
        <v>27/08/2019</v>
      </c>
      <c r="C96" s="35" t="s">
        <v>17732</v>
      </c>
      <c r="D96" s="277">
        <v>224</v>
      </c>
      <c r="E96" s="35">
        <v>1</v>
      </c>
      <c r="F96" s="35"/>
      <c r="G96" s="35"/>
      <c r="H96" s="35"/>
      <c r="I96" s="35"/>
      <c r="J96" s="35"/>
      <c r="K96" s="35"/>
      <c r="L96" s="35"/>
      <c r="M96" s="35"/>
      <c r="N96" s="35"/>
      <c r="O96" s="35"/>
      <c r="P96" s="35"/>
      <c r="Q96" s="35"/>
      <c r="R96" s="35"/>
      <c r="S96" s="35"/>
      <c r="T96" s="31"/>
    </row>
    <row r="97" spans="1:20" ht="15">
      <c r="A97" s="50" t="str">
        <f t="shared" si="1"/>
        <v>06147210</v>
      </c>
      <c r="B97" s="51" t="str">
        <f t="shared" si="1"/>
        <v>27/08/2019</v>
      </c>
      <c r="C97" s="35" t="s">
        <v>17733</v>
      </c>
      <c r="D97" s="277">
        <v>231</v>
      </c>
      <c r="E97" s="35">
        <v>4</v>
      </c>
      <c r="F97" s="35">
        <v>76</v>
      </c>
      <c r="G97" s="35">
        <v>17</v>
      </c>
      <c r="H97" s="35"/>
      <c r="I97" s="35"/>
      <c r="J97" s="35"/>
      <c r="K97" s="35"/>
      <c r="L97" s="35"/>
      <c r="M97" s="35"/>
      <c r="N97" s="35"/>
      <c r="O97" s="35"/>
      <c r="P97" s="35"/>
      <c r="Q97" s="35"/>
      <c r="R97" s="35"/>
      <c r="S97" s="35"/>
      <c r="T97" s="31"/>
    </row>
    <row r="98" spans="1:20" ht="15">
      <c r="A98" s="50" t="str">
        <f t="shared" si="1"/>
        <v>06147210</v>
      </c>
      <c r="B98" s="51" t="str">
        <f t="shared" si="1"/>
        <v>27/08/2019</v>
      </c>
      <c r="C98" s="35" t="s">
        <v>17734</v>
      </c>
      <c r="D98" s="277">
        <v>183</v>
      </c>
      <c r="E98" s="35">
        <v>1</v>
      </c>
      <c r="F98" s="35">
        <v>2</v>
      </c>
      <c r="G98" s="35">
        <v>3</v>
      </c>
      <c r="H98" s="35"/>
      <c r="I98" s="35"/>
      <c r="J98" s="35"/>
      <c r="K98" s="35"/>
      <c r="L98" s="35"/>
      <c r="M98" s="35"/>
      <c r="N98" s="35"/>
      <c r="O98" s="35"/>
      <c r="P98" s="35"/>
      <c r="Q98" s="35"/>
      <c r="R98" s="35"/>
      <c r="S98" s="35"/>
      <c r="T98" s="31"/>
    </row>
    <row r="99" spans="1:20" ht="15">
      <c r="A99" s="50" t="str">
        <f t="shared" si="1"/>
        <v>06147210</v>
      </c>
      <c r="B99" s="51" t="str">
        <f t="shared" si="1"/>
        <v>27/08/2019</v>
      </c>
      <c r="C99" s="35" t="s">
        <v>17735</v>
      </c>
      <c r="D99" s="277">
        <v>322</v>
      </c>
      <c r="E99" s="35">
        <v>24</v>
      </c>
      <c r="F99" s="35">
        <v>16</v>
      </c>
      <c r="G99" s="35">
        <v>25</v>
      </c>
      <c r="H99" s="35"/>
      <c r="I99" s="35"/>
      <c r="J99" s="35"/>
      <c r="K99" s="35"/>
      <c r="L99" s="35"/>
      <c r="M99" s="35"/>
      <c r="N99" s="35"/>
      <c r="O99" s="35"/>
      <c r="P99" s="35"/>
      <c r="Q99" s="35"/>
      <c r="R99" s="35"/>
      <c r="S99" s="35"/>
      <c r="T99" s="31"/>
    </row>
    <row r="100" spans="1:20" ht="15">
      <c r="A100" s="50" t="str">
        <f t="shared" si="1"/>
        <v>06147210</v>
      </c>
      <c r="B100" s="51" t="str">
        <f t="shared" si="1"/>
        <v>27/08/2019</v>
      </c>
      <c r="C100" s="35" t="s">
        <v>17736</v>
      </c>
      <c r="D100" s="277">
        <v>364</v>
      </c>
      <c r="E100" s="35">
        <v>1</v>
      </c>
      <c r="F100" s="35">
        <v>69</v>
      </c>
      <c r="G100" s="35">
        <v>499</v>
      </c>
      <c r="H100" s="35"/>
      <c r="I100" s="35"/>
      <c r="J100" s="35"/>
      <c r="K100" s="35"/>
      <c r="L100" s="35"/>
      <c r="M100" s="35"/>
      <c r="N100" s="35"/>
      <c r="O100" s="35"/>
      <c r="P100" s="35"/>
      <c r="Q100" s="35"/>
      <c r="R100" s="35"/>
      <c r="S100" s="35"/>
      <c r="T100" s="31"/>
    </row>
    <row r="101" spans="1:20" ht="15">
      <c r="A101" s="50" t="str">
        <f t="shared" si="1"/>
        <v>06147210</v>
      </c>
      <c r="B101" s="51" t="str">
        <f t="shared" si="1"/>
        <v>27/08/2019</v>
      </c>
      <c r="C101" s="35" t="s">
        <v>17737</v>
      </c>
      <c r="D101" s="277">
        <v>3207</v>
      </c>
      <c r="E101" s="35">
        <v>35</v>
      </c>
      <c r="F101" s="35">
        <v>51</v>
      </c>
      <c r="G101" s="35">
        <v>71</v>
      </c>
      <c r="H101" s="35"/>
      <c r="I101" s="35"/>
      <c r="J101" s="35"/>
      <c r="K101" s="35"/>
      <c r="L101" s="35"/>
      <c r="M101" s="35"/>
      <c r="N101" s="35"/>
      <c r="O101" s="35"/>
      <c r="P101" s="35"/>
      <c r="Q101" s="35"/>
      <c r="R101" s="35"/>
      <c r="S101" s="35"/>
      <c r="T101" s="31"/>
    </row>
    <row r="102" spans="1:20" ht="15">
      <c r="A102" s="50" t="str">
        <f t="shared" si="1"/>
        <v>06147210</v>
      </c>
      <c r="B102" s="51" t="str">
        <f t="shared" si="1"/>
        <v>27/08/2019</v>
      </c>
      <c r="C102" s="35" t="s">
        <v>17738</v>
      </c>
      <c r="D102" s="277">
        <v>457</v>
      </c>
      <c r="E102" s="35">
        <v>7</v>
      </c>
      <c r="F102" s="35">
        <v>4</v>
      </c>
      <c r="G102" s="35">
        <v>5</v>
      </c>
      <c r="H102" s="35"/>
      <c r="I102" s="35"/>
      <c r="J102" s="35"/>
      <c r="K102" s="35"/>
      <c r="L102" s="35"/>
      <c r="M102" s="35"/>
      <c r="N102" s="35"/>
      <c r="O102" s="35"/>
      <c r="P102" s="35"/>
      <c r="Q102" s="35"/>
      <c r="R102" s="35"/>
      <c r="S102" s="35"/>
      <c r="T102" s="31"/>
    </row>
    <row r="103" spans="1:20" ht="15">
      <c r="A103" s="50" t="str">
        <f t="shared" si="1"/>
        <v>06147210</v>
      </c>
      <c r="B103" s="51" t="str">
        <f t="shared" si="1"/>
        <v>27/08/2019</v>
      </c>
      <c r="C103" s="35" t="s">
        <v>17739</v>
      </c>
      <c r="D103" s="277">
        <v>450</v>
      </c>
      <c r="E103" s="35">
        <v>4</v>
      </c>
      <c r="F103" s="35">
        <v>14</v>
      </c>
      <c r="G103" s="35">
        <v>13</v>
      </c>
      <c r="H103" s="35"/>
      <c r="I103" s="35"/>
      <c r="J103" s="35"/>
      <c r="K103" s="35"/>
      <c r="L103" s="35"/>
      <c r="M103" s="35"/>
      <c r="N103" s="35"/>
      <c r="O103" s="35"/>
      <c r="P103" s="35"/>
      <c r="Q103" s="35"/>
      <c r="R103" s="35"/>
      <c r="S103" s="35"/>
      <c r="T103" s="31"/>
    </row>
    <row r="104" spans="1:20" ht="15">
      <c r="A104" s="50" t="str">
        <f t="shared" si="1"/>
        <v>06147210</v>
      </c>
      <c r="B104" s="51" t="str">
        <f t="shared" si="1"/>
        <v>27/08/2019</v>
      </c>
      <c r="C104" s="35" t="s">
        <v>17740</v>
      </c>
      <c r="D104" s="277">
        <v>502</v>
      </c>
      <c r="E104" s="35">
        <v>13</v>
      </c>
      <c r="F104" s="35">
        <v>7</v>
      </c>
      <c r="G104" s="35">
        <v>5</v>
      </c>
      <c r="H104" s="35"/>
      <c r="I104" s="35"/>
      <c r="J104" s="35"/>
      <c r="K104" s="35"/>
      <c r="L104" s="35"/>
      <c r="M104" s="35"/>
      <c r="N104" s="35"/>
      <c r="O104" s="35"/>
      <c r="P104" s="35"/>
      <c r="Q104" s="35"/>
      <c r="R104" s="35"/>
      <c r="S104" s="35"/>
      <c r="T104" s="31"/>
    </row>
    <row r="105" spans="1:20" ht="15">
      <c r="A105" s="50" t="str">
        <f t="shared" si="1"/>
        <v>06147210</v>
      </c>
      <c r="B105" s="51" t="str">
        <f t="shared" si="1"/>
        <v>27/08/2019</v>
      </c>
      <c r="C105" s="35" t="s">
        <v>17741</v>
      </c>
      <c r="D105" s="277">
        <v>399</v>
      </c>
      <c r="E105" s="35"/>
      <c r="F105" s="35">
        <v>1</v>
      </c>
      <c r="G105" s="35"/>
      <c r="H105" s="35"/>
      <c r="I105" s="35"/>
      <c r="J105" s="35"/>
      <c r="K105" s="35"/>
      <c r="L105" s="35"/>
      <c r="M105" s="35"/>
      <c r="N105" s="35"/>
      <c r="O105" s="35"/>
      <c r="P105" s="35"/>
      <c r="Q105" s="35"/>
      <c r="R105" s="35"/>
      <c r="S105" s="35"/>
      <c r="T105" s="31"/>
    </row>
    <row r="106" spans="1:20" ht="15">
      <c r="A106" s="50" t="str">
        <f t="shared" si="1"/>
        <v>06147210</v>
      </c>
      <c r="B106" s="51" t="str">
        <f t="shared" si="1"/>
        <v>27/08/2019</v>
      </c>
      <c r="C106" s="35" t="s">
        <v>17742</v>
      </c>
      <c r="D106" s="277">
        <v>421</v>
      </c>
      <c r="E106" s="35"/>
      <c r="F106" s="35">
        <v>3</v>
      </c>
      <c r="G106" s="35">
        <v>11</v>
      </c>
      <c r="H106" s="35"/>
      <c r="I106" s="35"/>
      <c r="J106" s="35"/>
      <c r="K106" s="35"/>
      <c r="L106" s="35"/>
      <c r="M106" s="35"/>
      <c r="N106" s="35"/>
      <c r="O106" s="35"/>
      <c r="P106" s="35"/>
      <c r="Q106" s="35"/>
      <c r="R106" s="35"/>
      <c r="S106" s="35"/>
      <c r="T106" s="31"/>
    </row>
    <row r="107" spans="1:20" ht="15">
      <c r="A107" s="50" t="str">
        <f t="shared" si="1"/>
        <v>06147210</v>
      </c>
      <c r="B107" s="51" t="str">
        <f t="shared" si="1"/>
        <v>27/08/2019</v>
      </c>
      <c r="C107" s="35" t="s">
        <v>17743</v>
      </c>
      <c r="D107" s="277">
        <v>400</v>
      </c>
      <c r="E107" s="35"/>
      <c r="F107" s="35"/>
      <c r="G107" s="35">
        <v>2</v>
      </c>
      <c r="H107" s="35"/>
      <c r="I107" s="35"/>
      <c r="J107" s="35"/>
      <c r="K107" s="35"/>
      <c r="L107" s="35"/>
      <c r="M107" s="35"/>
      <c r="N107" s="35"/>
      <c r="O107" s="35"/>
      <c r="P107" s="35"/>
      <c r="Q107" s="35"/>
      <c r="R107" s="35"/>
      <c r="S107" s="35"/>
      <c r="T107" s="31"/>
    </row>
    <row r="108" spans="1:20" ht="15">
      <c r="A108" s="50" t="str">
        <f t="shared" si="1"/>
        <v>06147210</v>
      </c>
      <c r="B108" s="51" t="str">
        <f t="shared" si="1"/>
        <v>27/08/2019</v>
      </c>
      <c r="C108" s="35" t="s">
        <v>17744</v>
      </c>
      <c r="D108" s="277">
        <v>473</v>
      </c>
      <c r="E108" s="35">
        <v>3</v>
      </c>
      <c r="F108" s="35">
        <v>24</v>
      </c>
      <c r="G108" s="35"/>
      <c r="H108" s="35"/>
      <c r="I108" s="35"/>
      <c r="J108" s="35"/>
      <c r="K108" s="35"/>
      <c r="L108" s="35"/>
      <c r="M108" s="35"/>
      <c r="N108" s="35"/>
      <c r="O108" s="35"/>
      <c r="P108" s="35"/>
      <c r="Q108" s="35"/>
      <c r="R108" s="35"/>
      <c r="S108" s="35"/>
      <c r="T108" s="31"/>
    </row>
    <row r="109" spans="1:20" ht="15">
      <c r="A109" s="50" t="str">
        <f t="shared" si="1"/>
        <v>06147210</v>
      </c>
      <c r="B109" s="51" t="str">
        <f t="shared" si="1"/>
        <v>27/08/2019</v>
      </c>
      <c r="C109" s="35" t="s">
        <v>17745</v>
      </c>
      <c r="D109" s="277">
        <v>481</v>
      </c>
      <c r="E109" s="35">
        <v>1</v>
      </c>
      <c r="F109" s="35">
        <v>11</v>
      </c>
      <c r="G109" s="35">
        <v>19</v>
      </c>
      <c r="H109" s="35"/>
      <c r="I109" s="35"/>
      <c r="J109" s="35"/>
      <c r="K109" s="35"/>
      <c r="L109" s="35"/>
      <c r="M109" s="35"/>
      <c r="N109" s="35"/>
      <c r="O109" s="35"/>
      <c r="P109" s="35"/>
      <c r="Q109" s="35"/>
      <c r="R109" s="35"/>
      <c r="S109" s="35"/>
      <c r="T109" s="31"/>
    </row>
    <row r="110" spans="1:20" ht="15">
      <c r="A110" s="50" t="str">
        <f t="shared" si="1"/>
        <v>06147210</v>
      </c>
      <c r="B110" s="51" t="str">
        <f t="shared" si="1"/>
        <v>27/08/2019</v>
      </c>
      <c r="C110" s="35" t="s">
        <v>17746</v>
      </c>
      <c r="D110" s="277">
        <v>719</v>
      </c>
      <c r="E110" s="35">
        <v>105</v>
      </c>
      <c r="F110" s="35">
        <v>1</v>
      </c>
      <c r="G110" s="35">
        <v>17</v>
      </c>
      <c r="H110" s="35"/>
      <c r="I110" s="35"/>
      <c r="J110" s="35"/>
      <c r="K110" s="35"/>
      <c r="L110" s="35"/>
      <c r="M110" s="35"/>
      <c r="N110" s="35"/>
      <c r="O110" s="35"/>
      <c r="P110" s="35"/>
      <c r="Q110" s="35"/>
      <c r="R110" s="35"/>
      <c r="S110" s="35"/>
      <c r="T110" s="31"/>
    </row>
    <row r="111" spans="1:20" ht="15">
      <c r="A111" s="50" t="str">
        <f t="shared" si="1"/>
        <v>06147210</v>
      </c>
      <c r="B111" s="51" t="str">
        <f t="shared" si="1"/>
        <v>27/08/2019</v>
      </c>
      <c r="C111" s="35" t="s">
        <v>17747</v>
      </c>
      <c r="D111" s="277">
        <v>735</v>
      </c>
      <c r="E111" s="35"/>
      <c r="F111" s="35">
        <v>1</v>
      </c>
      <c r="G111" s="35"/>
      <c r="H111" s="35"/>
      <c r="I111" s="35"/>
      <c r="J111" s="35"/>
      <c r="K111" s="35"/>
      <c r="L111" s="35"/>
      <c r="M111" s="35"/>
      <c r="N111" s="35"/>
      <c r="O111" s="35"/>
      <c r="P111" s="35"/>
      <c r="Q111" s="35"/>
      <c r="R111" s="35"/>
      <c r="S111" s="35"/>
      <c r="T111" s="31"/>
    </row>
    <row r="112" spans="1:20" ht="15">
      <c r="A112" s="50" t="str">
        <f t="shared" si="1"/>
        <v>06147210</v>
      </c>
      <c r="B112" s="51" t="str">
        <f t="shared" si="1"/>
        <v>27/08/2019</v>
      </c>
      <c r="C112" s="35" t="s">
        <v>17748</v>
      </c>
      <c r="D112" s="277">
        <v>2395</v>
      </c>
      <c r="E112" s="35">
        <v>16</v>
      </c>
      <c r="F112" s="35">
        <v>16</v>
      </c>
      <c r="G112" s="35">
        <v>13</v>
      </c>
      <c r="H112" s="35"/>
      <c r="I112" s="35"/>
      <c r="J112" s="35"/>
      <c r="K112" s="35"/>
      <c r="L112" s="35"/>
      <c r="M112" s="35"/>
      <c r="N112" s="35"/>
      <c r="O112" s="35"/>
      <c r="P112" s="35"/>
      <c r="Q112" s="35"/>
      <c r="R112" s="35"/>
      <c r="S112" s="35"/>
      <c r="T112" s="31"/>
    </row>
    <row r="113" spans="1:20" ht="15">
      <c r="A113" s="50" t="str">
        <f t="shared" si="1"/>
        <v>06147210</v>
      </c>
      <c r="B113" s="51" t="str">
        <f t="shared" si="1"/>
        <v>27/08/2019</v>
      </c>
      <c r="C113" s="35" t="s">
        <v>17749</v>
      </c>
      <c r="D113" s="277">
        <v>2393</v>
      </c>
      <c r="E113" s="35">
        <v>4</v>
      </c>
      <c r="F113" s="35">
        <v>20</v>
      </c>
      <c r="G113" s="35">
        <v>3</v>
      </c>
      <c r="H113" s="35"/>
      <c r="I113" s="35"/>
      <c r="J113" s="35"/>
      <c r="K113" s="35"/>
      <c r="L113" s="35"/>
      <c r="M113" s="35"/>
      <c r="N113" s="35"/>
      <c r="O113" s="35"/>
      <c r="P113" s="35"/>
      <c r="Q113" s="35"/>
      <c r="R113" s="35"/>
      <c r="S113" s="35"/>
      <c r="T113" s="31"/>
    </row>
    <row r="114" spans="1:20" ht="15">
      <c r="A114" s="50" t="str">
        <f t="shared" si="1"/>
        <v>06147210</v>
      </c>
      <c r="B114" s="51" t="str">
        <f t="shared" si="1"/>
        <v>27/08/2019</v>
      </c>
      <c r="C114" s="35" t="s">
        <v>17750</v>
      </c>
      <c r="D114" s="277">
        <v>618</v>
      </c>
      <c r="E114" s="35">
        <v>72</v>
      </c>
      <c r="F114" s="35">
        <v>138</v>
      </c>
      <c r="G114" s="35">
        <v>114</v>
      </c>
      <c r="H114" s="35"/>
      <c r="I114" s="35"/>
      <c r="J114" s="35"/>
      <c r="K114" s="35"/>
      <c r="L114" s="35"/>
      <c r="M114" s="35"/>
      <c r="N114" s="35"/>
      <c r="O114" s="35"/>
      <c r="P114" s="35"/>
      <c r="Q114" s="35"/>
      <c r="R114" s="35"/>
      <c r="S114" s="35"/>
      <c r="T114" s="31"/>
    </row>
    <row r="115" spans="1:20" ht="15">
      <c r="A115" s="50" t="str">
        <f t="shared" si="1"/>
        <v>06147210</v>
      </c>
      <c r="B115" s="51" t="str">
        <f t="shared" si="1"/>
        <v>27/08/2019</v>
      </c>
      <c r="C115" s="35" t="s">
        <v>17751</v>
      </c>
      <c r="D115" s="277">
        <v>619</v>
      </c>
      <c r="E115" s="35">
        <v>22</v>
      </c>
      <c r="F115" s="35">
        <v>30</v>
      </c>
      <c r="G115" s="35">
        <v>55</v>
      </c>
      <c r="H115" s="35"/>
      <c r="I115" s="35"/>
      <c r="J115" s="35"/>
      <c r="K115" s="35"/>
      <c r="L115" s="35"/>
      <c r="M115" s="35"/>
      <c r="N115" s="35"/>
      <c r="O115" s="35"/>
      <c r="P115" s="35"/>
      <c r="Q115" s="35"/>
      <c r="R115" s="35"/>
      <c r="S115" s="35"/>
      <c r="T115" s="31"/>
    </row>
    <row r="116" spans="1:20" ht="15">
      <c r="A116" s="50" t="str">
        <f t="shared" si="1"/>
        <v>06147210</v>
      </c>
      <c r="B116" s="51" t="str">
        <f t="shared" si="1"/>
        <v>27/08/2019</v>
      </c>
      <c r="C116" s="35" t="s">
        <v>17752</v>
      </c>
      <c r="D116" s="277">
        <v>623</v>
      </c>
      <c r="E116" s="35">
        <v>7</v>
      </c>
      <c r="F116" s="35">
        <v>15</v>
      </c>
      <c r="G116" s="35">
        <v>14</v>
      </c>
      <c r="H116" s="35"/>
      <c r="I116" s="35"/>
      <c r="J116" s="35"/>
      <c r="K116" s="35"/>
      <c r="L116" s="35"/>
      <c r="M116" s="35"/>
      <c r="N116" s="35"/>
      <c r="O116" s="35"/>
      <c r="P116" s="35"/>
      <c r="Q116" s="35"/>
      <c r="R116" s="35"/>
      <c r="S116" s="35"/>
      <c r="T116" s="31"/>
    </row>
    <row r="117" spans="1:20" ht="15" customHeight="1">
      <c r="A117" s="50" t="str">
        <f t="shared" si="1"/>
        <v>06147210</v>
      </c>
      <c r="B117" s="51" t="str">
        <f t="shared" si="1"/>
        <v>27/08/2019</v>
      </c>
      <c r="C117" s="35" t="s">
        <v>17753</v>
      </c>
      <c r="D117" s="277">
        <v>622</v>
      </c>
      <c r="E117" s="35">
        <v>568</v>
      </c>
      <c r="F117" s="35">
        <v>870</v>
      </c>
      <c r="G117" s="35">
        <v>383</v>
      </c>
      <c r="H117" s="35"/>
      <c r="I117" s="35"/>
      <c r="J117" s="35"/>
      <c r="K117" s="35"/>
      <c r="L117" s="35"/>
      <c r="M117" s="35"/>
      <c r="N117" s="35"/>
      <c r="O117" s="35"/>
      <c r="P117" s="35"/>
      <c r="Q117" s="35"/>
      <c r="R117" s="35"/>
      <c r="S117" s="35"/>
      <c r="T117" s="31"/>
    </row>
    <row r="118" spans="1:20" ht="15" customHeight="1">
      <c r="A118" s="50" t="str">
        <f t="shared" si="1"/>
        <v>06147210</v>
      </c>
      <c r="B118" s="51" t="str">
        <f t="shared" si="1"/>
        <v>27/08/2019</v>
      </c>
      <c r="C118" s="35" t="s">
        <v>17754</v>
      </c>
      <c r="D118" s="277">
        <v>625</v>
      </c>
      <c r="E118" s="35">
        <v>22</v>
      </c>
      <c r="F118" s="35">
        <v>42</v>
      </c>
      <c r="G118" s="35"/>
      <c r="H118" s="35"/>
      <c r="I118" s="35"/>
      <c r="J118" s="35"/>
      <c r="K118" s="35"/>
      <c r="L118" s="35"/>
      <c r="M118" s="35"/>
      <c r="N118" s="35"/>
      <c r="O118" s="35"/>
      <c r="P118" s="35"/>
      <c r="Q118" s="35"/>
      <c r="R118" s="35"/>
      <c r="S118" s="35"/>
      <c r="T118" s="31"/>
    </row>
    <row r="119" spans="1:20" ht="15">
      <c r="A119" s="50" t="str">
        <f t="shared" si="1"/>
        <v>06147210</v>
      </c>
      <c r="B119" s="51" t="str">
        <f t="shared" si="1"/>
        <v>27/08/2019</v>
      </c>
      <c r="C119" s="35" t="s">
        <v>17755</v>
      </c>
      <c r="D119" s="277">
        <v>515</v>
      </c>
      <c r="E119" s="35"/>
      <c r="F119" s="35">
        <v>3</v>
      </c>
      <c r="G119" s="35"/>
      <c r="H119" s="35"/>
      <c r="I119" s="35"/>
      <c r="J119" s="35"/>
      <c r="K119" s="35"/>
      <c r="L119" s="35"/>
      <c r="M119" s="35"/>
      <c r="N119" s="35"/>
      <c r="O119" s="35"/>
      <c r="P119" s="35"/>
      <c r="Q119" s="35"/>
      <c r="R119" s="35"/>
      <c r="S119" s="35"/>
      <c r="T119" s="31"/>
    </row>
    <row r="120" spans="1:20" ht="15">
      <c r="A120" s="50" t="str">
        <f t="shared" si="1"/>
        <v>06147210</v>
      </c>
      <c r="B120" s="51" t="str">
        <f t="shared" si="1"/>
        <v>27/08/2019</v>
      </c>
      <c r="C120" s="35" t="s">
        <v>17756</v>
      </c>
      <c r="D120" s="277">
        <v>520</v>
      </c>
      <c r="E120" s="35">
        <v>7</v>
      </c>
      <c r="F120" s="35">
        <v>4</v>
      </c>
      <c r="G120" s="35"/>
      <c r="H120" s="35"/>
      <c r="I120" s="35"/>
      <c r="J120" s="35"/>
      <c r="K120" s="35"/>
      <c r="L120" s="35"/>
      <c r="M120" s="35"/>
      <c r="N120" s="35"/>
      <c r="O120" s="35"/>
      <c r="P120" s="35"/>
      <c r="Q120" s="35"/>
      <c r="R120" s="35"/>
      <c r="S120" s="35"/>
      <c r="T120" s="31"/>
    </row>
    <row r="121" spans="1:20" ht="15">
      <c r="A121" s="50" t="str">
        <f t="shared" si="1"/>
        <v>06147210</v>
      </c>
      <c r="B121" s="51" t="str">
        <f t="shared" si="1"/>
        <v>27/08/2019</v>
      </c>
      <c r="C121" s="35" t="s">
        <v>17757</v>
      </c>
      <c r="D121" s="277">
        <v>608</v>
      </c>
      <c r="E121" s="35"/>
      <c r="F121" s="35"/>
      <c r="G121" s="35">
        <v>6</v>
      </c>
      <c r="H121" s="35"/>
      <c r="I121" s="35"/>
      <c r="J121" s="35"/>
      <c r="K121" s="35"/>
      <c r="L121" s="35"/>
      <c r="M121" s="35"/>
      <c r="N121" s="35"/>
      <c r="O121" s="35"/>
      <c r="P121" s="35"/>
      <c r="Q121" s="35"/>
      <c r="R121" s="35"/>
      <c r="S121" s="35"/>
      <c r="T121" s="31"/>
    </row>
    <row r="122" spans="1:20" ht="15">
      <c r="A122" s="50" t="str">
        <f aca="true" t="shared" si="2" ref="A122:B153">+A$88</f>
        <v>06147210</v>
      </c>
      <c r="B122" s="51" t="str">
        <f t="shared" si="2"/>
        <v>27/08/2019</v>
      </c>
      <c r="C122" s="35" t="s">
        <v>17758</v>
      </c>
      <c r="D122" s="277">
        <v>819</v>
      </c>
      <c r="E122" s="35"/>
      <c r="F122" s="35">
        <v>2</v>
      </c>
      <c r="G122" s="35"/>
      <c r="H122" s="35"/>
      <c r="I122" s="35"/>
      <c r="J122" s="35"/>
      <c r="K122" s="35"/>
      <c r="L122" s="35"/>
      <c r="M122" s="35"/>
      <c r="N122" s="35"/>
      <c r="O122" s="35"/>
      <c r="P122" s="35"/>
      <c r="Q122" s="35"/>
      <c r="R122" s="35"/>
      <c r="S122" s="35"/>
      <c r="T122" s="31"/>
    </row>
    <row r="123" spans="1:20" ht="15">
      <c r="A123" s="50" t="str">
        <f t="shared" si="2"/>
        <v>06147210</v>
      </c>
      <c r="B123" s="51" t="str">
        <f t="shared" si="2"/>
        <v>27/08/2019</v>
      </c>
      <c r="C123" s="35" t="s">
        <v>17759</v>
      </c>
      <c r="D123" s="277">
        <v>807</v>
      </c>
      <c r="E123" s="35">
        <v>318</v>
      </c>
      <c r="F123" s="35">
        <v>1695</v>
      </c>
      <c r="G123" s="35">
        <v>279</v>
      </c>
      <c r="H123" s="35"/>
      <c r="I123" s="35"/>
      <c r="J123" s="35"/>
      <c r="K123" s="35"/>
      <c r="L123" s="35"/>
      <c r="M123" s="35"/>
      <c r="N123" s="35"/>
      <c r="O123" s="35"/>
      <c r="P123" s="35"/>
      <c r="Q123" s="35"/>
      <c r="R123" s="35"/>
      <c r="S123" s="35"/>
      <c r="T123" s="31"/>
    </row>
    <row r="124" spans="1:20" ht="15">
      <c r="A124" s="50" t="str">
        <f t="shared" si="2"/>
        <v>06147210</v>
      </c>
      <c r="B124" s="51" t="str">
        <f t="shared" si="2"/>
        <v>27/08/2019</v>
      </c>
      <c r="C124" s="35" t="s">
        <v>17760</v>
      </c>
      <c r="D124" s="277">
        <v>831</v>
      </c>
      <c r="E124" s="35">
        <v>1</v>
      </c>
      <c r="F124" s="35"/>
      <c r="G124" s="35"/>
      <c r="H124" s="35"/>
      <c r="I124" s="35"/>
      <c r="J124" s="35"/>
      <c r="K124" s="35"/>
      <c r="L124" s="35"/>
      <c r="M124" s="35"/>
      <c r="N124" s="35"/>
      <c r="O124" s="35"/>
      <c r="P124" s="35"/>
      <c r="Q124" s="35"/>
      <c r="R124" s="35"/>
      <c r="S124" s="35"/>
      <c r="T124" s="31"/>
    </row>
    <row r="125" spans="1:20" ht="15">
      <c r="A125" s="50" t="str">
        <f t="shared" si="2"/>
        <v>06147210</v>
      </c>
      <c r="B125" s="51" t="str">
        <f t="shared" si="2"/>
        <v>27/08/2019</v>
      </c>
      <c r="C125" s="35" t="s">
        <v>17761</v>
      </c>
      <c r="D125" s="277">
        <v>757</v>
      </c>
      <c r="E125" s="35">
        <v>4</v>
      </c>
      <c r="F125" s="35">
        <v>64</v>
      </c>
      <c r="G125" s="35">
        <v>4</v>
      </c>
      <c r="H125" s="35"/>
      <c r="I125" s="35"/>
      <c r="J125" s="35"/>
      <c r="K125" s="35"/>
      <c r="L125" s="35"/>
      <c r="M125" s="35"/>
      <c r="N125" s="35"/>
      <c r="O125" s="35"/>
      <c r="P125" s="35"/>
      <c r="Q125" s="35"/>
      <c r="R125" s="35"/>
      <c r="S125" s="35"/>
      <c r="T125" s="31"/>
    </row>
    <row r="126" spans="1:20" ht="15">
      <c r="A126" s="50" t="str">
        <f t="shared" si="2"/>
        <v>06147210</v>
      </c>
      <c r="B126" s="51" t="str">
        <f t="shared" si="2"/>
        <v>27/08/2019</v>
      </c>
      <c r="C126" s="35" t="s">
        <v>17762</v>
      </c>
      <c r="D126" s="277">
        <v>783</v>
      </c>
      <c r="E126" s="35"/>
      <c r="F126" s="35">
        <v>1</v>
      </c>
      <c r="G126" s="35"/>
      <c r="H126" s="35"/>
      <c r="I126" s="35"/>
      <c r="J126" s="35"/>
      <c r="K126" s="35"/>
      <c r="L126" s="35"/>
      <c r="M126" s="35"/>
      <c r="N126" s="35"/>
      <c r="O126" s="35"/>
      <c r="P126" s="35"/>
      <c r="Q126" s="35"/>
      <c r="R126" s="35"/>
      <c r="S126" s="35"/>
      <c r="T126" s="31"/>
    </row>
    <row r="127" spans="1:20" ht="15">
      <c r="A127" s="50" t="str">
        <f t="shared" si="2"/>
        <v>06147210</v>
      </c>
      <c r="B127" s="51" t="str">
        <f t="shared" si="2"/>
        <v>27/08/2019</v>
      </c>
      <c r="C127" s="35" t="s">
        <v>17763</v>
      </c>
      <c r="D127" s="277">
        <v>801</v>
      </c>
      <c r="E127" s="35"/>
      <c r="F127" s="35">
        <v>7</v>
      </c>
      <c r="G127" s="35">
        <v>10</v>
      </c>
      <c r="H127" s="35"/>
      <c r="I127" s="35"/>
      <c r="J127" s="35"/>
      <c r="K127" s="35"/>
      <c r="L127" s="35"/>
      <c r="M127" s="35"/>
      <c r="N127" s="35"/>
      <c r="O127" s="35"/>
      <c r="P127" s="35"/>
      <c r="Q127" s="35"/>
      <c r="R127" s="35"/>
      <c r="S127" s="35"/>
      <c r="T127" s="31"/>
    </row>
    <row r="128" spans="1:20" ht="15">
      <c r="A128" s="50" t="str">
        <f t="shared" si="2"/>
        <v>06147210</v>
      </c>
      <c r="B128" s="51" t="str">
        <f t="shared" si="2"/>
        <v>27/08/2019</v>
      </c>
      <c r="C128" s="35" t="s">
        <v>17764</v>
      </c>
      <c r="D128" s="277">
        <v>824</v>
      </c>
      <c r="E128" s="35"/>
      <c r="F128" s="35">
        <v>2</v>
      </c>
      <c r="G128" s="35"/>
      <c r="H128" s="35"/>
      <c r="I128" s="35"/>
      <c r="J128" s="35"/>
      <c r="K128" s="35"/>
      <c r="L128" s="35"/>
      <c r="M128" s="35"/>
      <c r="N128" s="35"/>
      <c r="O128" s="35"/>
      <c r="P128" s="35"/>
      <c r="Q128" s="35"/>
      <c r="R128" s="35"/>
      <c r="S128" s="35"/>
      <c r="T128" s="31"/>
    </row>
    <row r="129" spans="1:20" ht="15">
      <c r="A129" s="50" t="str">
        <f t="shared" si="2"/>
        <v>06147210</v>
      </c>
      <c r="B129" s="51" t="str">
        <f t="shared" si="2"/>
        <v>27/08/2019</v>
      </c>
      <c r="C129" s="35" t="s">
        <v>17765</v>
      </c>
      <c r="D129" s="277">
        <v>837</v>
      </c>
      <c r="E129" s="35">
        <v>1</v>
      </c>
      <c r="F129" s="35">
        <v>1</v>
      </c>
      <c r="G129" s="35"/>
      <c r="H129" s="35"/>
      <c r="I129" s="35"/>
      <c r="J129" s="35"/>
      <c r="K129" s="35"/>
      <c r="L129" s="35"/>
      <c r="M129" s="35"/>
      <c r="N129" s="35"/>
      <c r="O129" s="35"/>
      <c r="P129" s="35"/>
      <c r="Q129" s="35"/>
      <c r="R129" s="35"/>
      <c r="S129" s="35"/>
      <c r="T129" s="31"/>
    </row>
    <row r="130" spans="1:20" ht="15">
      <c r="A130" s="50" t="str">
        <f t="shared" si="2"/>
        <v>06147210</v>
      </c>
      <c r="B130" s="51" t="str">
        <f t="shared" si="2"/>
        <v>27/08/2019</v>
      </c>
      <c r="C130" s="35" t="s">
        <v>17766</v>
      </c>
      <c r="D130" s="277">
        <v>650</v>
      </c>
      <c r="E130" s="35">
        <v>6</v>
      </c>
      <c r="F130" s="35">
        <v>19</v>
      </c>
      <c r="G130" s="35"/>
      <c r="H130" s="35"/>
      <c r="I130" s="35"/>
      <c r="J130" s="35"/>
      <c r="K130" s="35"/>
      <c r="L130" s="35"/>
      <c r="M130" s="35"/>
      <c r="N130" s="35"/>
      <c r="O130" s="35"/>
      <c r="P130" s="35"/>
      <c r="Q130" s="35"/>
      <c r="R130" s="35"/>
      <c r="S130" s="35"/>
      <c r="T130" s="31"/>
    </row>
    <row r="131" spans="1:20" ht="15">
      <c r="A131" s="50" t="str">
        <f t="shared" si="2"/>
        <v>06147210</v>
      </c>
      <c r="B131" s="51" t="str">
        <f t="shared" si="2"/>
        <v>27/08/2019</v>
      </c>
      <c r="C131" s="35" t="s">
        <v>17767</v>
      </c>
      <c r="D131" s="277">
        <v>704</v>
      </c>
      <c r="E131" s="35">
        <v>12</v>
      </c>
      <c r="F131" s="35">
        <v>6</v>
      </c>
      <c r="G131" s="35">
        <v>8</v>
      </c>
      <c r="H131" s="35"/>
      <c r="I131" s="35"/>
      <c r="J131" s="35"/>
      <c r="K131" s="35"/>
      <c r="L131" s="35"/>
      <c r="M131" s="35"/>
      <c r="N131" s="35"/>
      <c r="O131" s="35"/>
      <c r="P131" s="35"/>
      <c r="Q131" s="35"/>
      <c r="R131" s="35"/>
      <c r="S131" s="35"/>
      <c r="T131" s="31"/>
    </row>
    <row r="132" spans="1:20" ht="15">
      <c r="A132" s="50" t="str">
        <f t="shared" si="2"/>
        <v>06147210</v>
      </c>
      <c r="B132" s="51" t="str">
        <f t="shared" si="2"/>
        <v>27/08/2019</v>
      </c>
      <c r="C132" s="35" t="s">
        <v>17768</v>
      </c>
      <c r="D132" s="277">
        <v>892</v>
      </c>
      <c r="E132" s="35">
        <v>313</v>
      </c>
      <c r="F132" s="35">
        <v>796</v>
      </c>
      <c r="G132" s="35">
        <v>654</v>
      </c>
      <c r="H132" s="35"/>
      <c r="I132" s="35"/>
      <c r="J132" s="35"/>
      <c r="K132" s="35"/>
      <c r="L132" s="35"/>
      <c r="M132" s="35"/>
      <c r="N132" s="35"/>
      <c r="O132" s="35"/>
      <c r="P132" s="35"/>
      <c r="Q132" s="35"/>
      <c r="R132" s="35"/>
      <c r="S132" s="35"/>
      <c r="T132" s="31"/>
    </row>
    <row r="133" spans="1:20" ht="15">
      <c r="A133" s="50" t="str">
        <f t="shared" si="2"/>
        <v>06147210</v>
      </c>
      <c r="B133" s="51" t="str">
        <f t="shared" si="2"/>
        <v>27/08/2019</v>
      </c>
      <c r="C133" s="35" t="s">
        <v>17769</v>
      </c>
      <c r="D133" s="277">
        <v>3206</v>
      </c>
      <c r="E133" s="35"/>
      <c r="F133" s="35">
        <v>1</v>
      </c>
      <c r="G133" s="35"/>
      <c r="H133" s="35"/>
      <c r="I133" s="35"/>
      <c r="J133" s="35"/>
      <c r="K133" s="35"/>
      <c r="L133" s="35"/>
      <c r="M133" s="35"/>
      <c r="N133" s="35"/>
      <c r="O133" s="35"/>
      <c r="P133" s="35"/>
      <c r="Q133" s="35"/>
      <c r="R133" s="35"/>
      <c r="S133" s="35"/>
      <c r="T133" s="31"/>
    </row>
    <row r="134" spans="1:20" ht="15">
      <c r="A134" s="50" t="str">
        <f t="shared" si="2"/>
        <v>06147210</v>
      </c>
      <c r="B134" s="51" t="str">
        <f t="shared" si="2"/>
        <v>27/08/2019</v>
      </c>
      <c r="C134" s="35" t="s">
        <v>17770</v>
      </c>
      <c r="D134" s="277">
        <v>1042</v>
      </c>
      <c r="E134" s="35"/>
      <c r="F134" s="35">
        <v>20</v>
      </c>
      <c r="G134" s="35"/>
      <c r="H134" s="35"/>
      <c r="I134" s="35"/>
      <c r="J134" s="35"/>
      <c r="K134" s="35"/>
      <c r="L134" s="35"/>
      <c r="M134" s="35"/>
      <c r="N134" s="35"/>
      <c r="O134" s="35"/>
      <c r="P134" s="35"/>
      <c r="Q134" s="35"/>
      <c r="R134" s="35"/>
      <c r="S134" s="35"/>
      <c r="T134" s="31"/>
    </row>
    <row r="135" spans="1:20" ht="15">
      <c r="A135" s="50" t="str">
        <f t="shared" si="2"/>
        <v>06147210</v>
      </c>
      <c r="B135" s="51" t="str">
        <f t="shared" si="2"/>
        <v>27/08/2019</v>
      </c>
      <c r="C135" s="35" t="s">
        <v>17771</v>
      </c>
      <c r="D135" s="277">
        <v>1043</v>
      </c>
      <c r="E135" s="35"/>
      <c r="F135" s="35">
        <v>11</v>
      </c>
      <c r="G135" s="35">
        <v>1</v>
      </c>
      <c r="H135" s="35"/>
      <c r="I135" s="35"/>
      <c r="J135" s="35"/>
      <c r="K135" s="35"/>
      <c r="L135" s="35"/>
      <c r="M135" s="35"/>
      <c r="N135" s="35"/>
      <c r="O135" s="35"/>
      <c r="P135" s="35"/>
      <c r="Q135" s="35"/>
      <c r="R135" s="35"/>
      <c r="S135" s="35"/>
      <c r="T135" s="31"/>
    </row>
    <row r="136" spans="1:20" ht="15">
      <c r="A136" s="50" t="str">
        <f t="shared" si="2"/>
        <v>06147210</v>
      </c>
      <c r="B136" s="51" t="str">
        <f t="shared" si="2"/>
        <v>27/08/2019</v>
      </c>
      <c r="C136" s="35" t="s">
        <v>17772</v>
      </c>
      <c r="D136" s="277">
        <v>1044</v>
      </c>
      <c r="E136" s="35"/>
      <c r="F136" s="35">
        <v>2</v>
      </c>
      <c r="G136" s="35"/>
      <c r="H136" s="35"/>
      <c r="I136" s="35"/>
      <c r="J136" s="35"/>
      <c r="K136" s="35"/>
      <c r="L136" s="35"/>
      <c r="M136" s="35"/>
      <c r="N136" s="35"/>
      <c r="O136" s="35"/>
      <c r="P136" s="35"/>
      <c r="Q136" s="35"/>
      <c r="R136" s="35"/>
      <c r="S136" s="35"/>
      <c r="T136" s="31"/>
    </row>
    <row r="137" spans="1:20" ht="15">
      <c r="A137" s="50" t="str">
        <f t="shared" si="2"/>
        <v>06147210</v>
      </c>
      <c r="B137" s="51" t="str">
        <f t="shared" si="2"/>
        <v>27/08/2019</v>
      </c>
      <c r="C137" s="35" t="s">
        <v>17773</v>
      </c>
      <c r="D137" s="277">
        <v>1028</v>
      </c>
      <c r="E137" s="35">
        <v>1</v>
      </c>
      <c r="F137" s="35"/>
      <c r="G137" s="35">
        <v>1</v>
      </c>
      <c r="H137" s="35"/>
      <c r="I137" s="35"/>
      <c r="J137" s="35"/>
      <c r="K137" s="35"/>
      <c r="L137" s="35"/>
      <c r="M137" s="35"/>
      <c r="N137" s="35"/>
      <c r="O137" s="35"/>
      <c r="P137" s="35"/>
      <c r="Q137" s="35"/>
      <c r="R137" s="35"/>
      <c r="S137" s="35"/>
      <c r="T137" s="31"/>
    </row>
    <row r="138" spans="1:20" ht="15">
      <c r="A138" s="50" t="str">
        <f t="shared" si="2"/>
        <v>06147210</v>
      </c>
      <c r="B138" s="51" t="str">
        <f t="shared" si="2"/>
        <v>27/08/2019</v>
      </c>
      <c r="C138" s="35" t="s">
        <v>17774</v>
      </c>
      <c r="D138" s="277">
        <v>1004</v>
      </c>
      <c r="E138" s="35">
        <v>15</v>
      </c>
      <c r="F138" s="35">
        <v>58</v>
      </c>
      <c r="G138" s="35">
        <v>8</v>
      </c>
      <c r="H138" s="35"/>
      <c r="I138" s="35"/>
      <c r="J138" s="35"/>
      <c r="K138" s="35"/>
      <c r="L138" s="35"/>
      <c r="M138" s="35"/>
      <c r="N138" s="35"/>
      <c r="O138" s="35"/>
      <c r="P138" s="35"/>
      <c r="Q138" s="35"/>
      <c r="R138" s="35"/>
      <c r="S138" s="35"/>
      <c r="T138" s="31"/>
    </row>
    <row r="139" spans="1:20" ht="15">
      <c r="A139" s="50" t="str">
        <f t="shared" si="2"/>
        <v>06147210</v>
      </c>
      <c r="B139" s="51" t="str">
        <f t="shared" si="2"/>
        <v>27/08/2019</v>
      </c>
      <c r="C139" s="35" t="s">
        <v>17775</v>
      </c>
      <c r="D139" s="277">
        <v>1009</v>
      </c>
      <c r="E139" s="35"/>
      <c r="F139" s="35">
        <v>3</v>
      </c>
      <c r="G139" s="35">
        <v>1</v>
      </c>
      <c r="H139" s="35"/>
      <c r="I139" s="35"/>
      <c r="J139" s="35"/>
      <c r="K139" s="35"/>
      <c r="L139" s="35"/>
      <c r="M139" s="35"/>
      <c r="N139" s="35"/>
      <c r="O139" s="35"/>
      <c r="P139" s="35"/>
      <c r="Q139" s="35"/>
      <c r="R139" s="35"/>
      <c r="S139" s="35"/>
      <c r="T139" s="31"/>
    </row>
    <row r="140" spans="1:20" ht="15">
      <c r="A140" s="50" t="str">
        <f t="shared" si="2"/>
        <v>06147210</v>
      </c>
      <c r="B140" s="51" t="str">
        <f t="shared" si="2"/>
        <v>27/08/2019</v>
      </c>
      <c r="C140" s="35" t="s">
        <v>17776</v>
      </c>
      <c r="D140" s="277">
        <v>928</v>
      </c>
      <c r="E140" s="35">
        <v>13</v>
      </c>
      <c r="F140" s="35">
        <v>32</v>
      </c>
      <c r="G140" s="35">
        <v>9</v>
      </c>
      <c r="H140" s="35"/>
      <c r="I140" s="35"/>
      <c r="J140" s="35"/>
      <c r="K140" s="35"/>
      <c r="L140" s="35"/>
      <c r="M140" s="35"/>
      <c r="N140" s="35"/>
      <c r="O140" s="35"/>
      <c r="P140" s="35"/>
      <c r="Q140" s="35"/>
      <c r="R140" s="35"/>
      <c r="S140" s="35"/>
      <c r="T140" s="31"/>
    </row>
    <row r="141" spans="1:20" ht="15">
      <c r="A141" s="50" t="str">
        <f t="shared" si="2"/>
        <v>06147210</v>
      </c>
      <c r="B141" s="51" t="str">
        <f t="shared" si="2"/>
        <v>27/08/2019</v>
      </c>
      <c r="C141" s="35" t="s">
        <v>17777</v>
      </c>
      <c r="D141" s="277">
        <v>908</v>
      </c>
      <c r="E141" s="35">
        <v>5</v>
      </c>
      <c r="F141" s="35">
        <v>8</v>
      </c>
      <c r="G141" s="35">
        <v>4</v>
      </c>
      <c r="H141" s="35"/>
      <c r="I141" s="35"/>
      <c r="J141" s="35"/>
      <c r="K141" s="35"/>
      <c r="L141" s="35"/>
      <c r="M141" s="35"/>
      <c r="N141" s="35"/>
      <c r="O141" s="35"/>
      <c r="P141" s="35"/>
      <c r="Q141" s="35"/>
      <c r="R141" s="35"/>
      <c r="S141" s="35"/>
      <c r="T141" s="31"/>
    </row>
    <row r="142" spans="1:20" ht="15">
      <c r="A142" s="50" t="str">
        <f t="shared" si="2"/>
        <v>06147210</v>
      </c>
      <c r="B142" s="51" t="str">
        <f t="shared" si="2"/>
        <v>27/08/2019</v>
      </c>
      <c r="C142" s="35" t="s">
        <v>17778</v>
      </c>
      <c r="D142" s="277">
        <v>933</v>
      </c>
      <c r="E142" s="35">
        <v>420</v>
      </c>
      <c r="F142" s="35">
        <v>10</v>
      </c>
      <c r="G142" s="35">
        <v>252</v>
      </c>
      <c r="H142" s="35"/>
      <c r="I142" s="35"/>
      <c r="J142" s="35"/>
      <c r="K142" s="35"/>
      <c r="L142" s="35"/>
      <c r="M142" s="35"/>
      <c r="N142" s="35"/>
      <c r="O142" s="35"/>
      <c r="P142" s="35"/>
      <c r="Q142" s="35"/>
      <c r="R142" s="35"/>
      <c r="S142" s="35"/>
      <c r="T142" s="31"/>
    </row>
    <row r="143" spans="1:20" ht="15">
      <c r="A143" s="50" t="str">
        <f t="shared" si="2"/>
        <v>06147210</v>
      </c>
      <c r="B143" s="51" t="str">
        <f t="shared" si="2"/>
        <v>27/08/2019</v>
      </c>
      <c r="C143" s="35" t="s">
        <v>17779</v>
      </c>
      <c r="D143" s="277">
        <v>906</v>
      </c>
      <c r="E143" s="35">
        <v>1</v>
      </c>
      <c r="F143" s="35">
        <v>1</v>
      </c>
      <c r="G143" s="35">
        <v>1</v>
      </c>
      <c r="H143" s="35"/>
      <c r="I143" s="35"/>
      <c r="J143" s="35"/>
      <c r="K143" s="35"/>
      <c r="L143" s="35"/>
      <c r="M143" s="35"/>
      <c r="N143" s="35"/>
      <c r="O143" s="35"/>
      <c r="P143" s="35"/>
      <c r="Q143" s="35"/>
      <c r="R143" s="35"/>
      <c r="S143" s="35"/>
      <c r="T143" s="31"/>
    </row>
    <row r="144" spans="1:20" ht="15">
      <c r="A144" s="50" t="str">
        <f t="shared" si="2"/>
        <v>06147210</v>
      </c>
      <c r="B144" s="51" t="str">
        <f t="shared" si="2"/>
        <v>27/08/2019</v>
      </c>
      <c r="C144" s="35"/>
      <c r="D144" s="277" t="e">
        <f aca="true" t="shared" si="3" ref="D120:D151">VLOOKUP(C144,Ref.Taxo.,2,0)</f>
        <v>#N/A</v>
      </c>
      <c r="E144" s="35"/>
      <c r="F144" s="35"/>
      <c r="G144" s="35"/>
      <c r="H144" s="35"/>
      <c r="I144" s="35"/>
      <c r="J144" s="35"/>
      <c r="K144" s="35"/>
      <c r="L144" s="35"/>
      <c r="M144" s="35"/>
      <c r="N144" s="35"/>
      <c r="O144" s="35"/>
      <c r="P144" s="35"/>
      <c r="Q144" s="35"/>
      <c r="R144" s="35"/>
      <c r="S144" s="35"/>
      <c r="T144" s="31"/>
    </row>
    <row r="145" spans="1:20" ht="15">
      <c r="A145" s="50" t="str">
        <f t="shared" si="2"/>
        <v>06147210</v>
      </c>
      <c r="B145" s="51" t="str">
        <f t="shared" si="2"/>
        <v>27/08/2019</v>
      </c>
      <c r="C145" s="35"/>
      <c r="D145" s="277" t="e">
        <f t="shared" si="3"/>
        <v>#N/A</v>
      </c>
      <c r="E145" s="35"/>
      <c r="F145" s="35"/>
      <c r="G145" s="35"/>
      <c r="H145" s="35"/>
      <c r="I145" s="35"/>
      <c r="J145" s="35"/>
      <c r="K145" s="35"/>
      <c r="L145" s="35"/>
      <c r="M145" s="35"/>
      <c r="N145" s="35"/>
      <c r="O145" s="35"/>
      <c r="P145" s="35"/>
      <c r="Q145" s="35"/>
      <c r="R145" s="35"/>
      <c r="S145" s="35"/>
      <c r="T145" s="31"/>
    </row>
    <row r="146" spans="1:20" ht="15">
      <c r="A146" s="50" t="str">
        <f t="shared" si="2"/>
        <v>06147210</v>
      </c>
      <c r="B146" s="51" t="str">
        <f t="shared" si="2"/>
        <v>27/08/2019</v>
      </c>
      <c r="C146" s="35"/>
      <c r="D146" s="277" t="e">
        <f t="shared" si="3"/>
        <v>#N/A</v>
      </c>
      <c r="E146" s="35"/>
      <c r="F146" s="35"/>
      <c r="G146" s="35"/>
      <c r="H146" s="35"/>
      <c r="I146" s="35"/>
      <c r="J146" s="35"/>
      <c r="K146" s="35"/>
      <c r="L146" s="35"/>
      <c r="M146" s="35"/>
      <c r="N146" s="35"/>
      <c r="O146" s="35"/>
      <c r="P146" s="35"/>
      <c r="Q146" s="35"/>
      <c r="R146" s="35"/>
      <c r="S146" s="35"/>
      <c r="T146" s="31"/>
    </row>
    <row r="147" spans="1:20" ht="15">
      <c r="A147" s="50" t="str">
        <f t="shared" si="2"/>
        <v>06147210</v>
      </c>
      <c r="B147" s="51" t="str">
        <f t="shared" si="2"/>
        <v>27/08/2019</v>
      </c>
      <c r="C147" s="35"/>
      <c r="D147" s="277" t="e">
        <f t="shared" si="3"/>
        <v>#N/A</v>
      </c>
      <c r="E147" s="35"/>
      <c r="F147" s="35"/>
      <c r="G147" s="35"/>
      <c r="H147" s="35"/>
      <c r="I147" s="35"/>
      <c r="J147" s="35"/>
      <c r="K147" s="35"/>
      <c r="L147" s="35"/>
      <c r="M147" s="35"/>
      <c r="N147" s="35"/>
      <c r="O147" s="35"/>
      <c r="P147" s="35"/>
      <c r="Q147" s="35"/>
      <c r="R147" s="35"/>
      <c r="S147" s="35"/>
      <c r="T147" s="31"/>
    </row>
    <row r="148" spans="1:20" ht="15">
      <c r="A148" s="50" t="str">
        <f t="shared" si="2"/>
        <v>06147210</v>
      </c>
      <c r="B148" s="51" t="str">
        <f t="shared" si="2"/>
        <v>27/08/2019</v>
      </c>
      <c r="C148" s="35"/>
      <c r="D148" s="277" t="e">
        <f t="shared" si="3"/>
        <v>#N/A</v>
      </c>
      <c r="E148" s="35"/>
      <c r="F148" s="35"/>
      <c r="G148" s="35"/>
      <c r="H148" s="35"/>
      <c r="I148" s="35"/>
      <c r="J148" s="35"/>
      <c r="K148" s="35"/>
      <c r="L148" s="35"/>
      <c r="M148" s="35"/>
      <c r="N148" s="35"/>
      <c r="O148" s="35"/>
      <c r="P148" s="35"/>
      <c r="Q148" s="35"/>
      <c r="R148" s="35"/>
      <c r="S148" s="35"/>
      <c r="T148" s="31"/>
    </row>
    <row r="149" spans="1:20" ht="15">
      <c r="A149" s="50" t="str">
        <f t="shared" si="2"/>
        <v>06147210</v>
      </c>
      <c r="B149" s="51" t="str">
        <f t="shared" si="2"/>
        <v>27/08/2019</v>
      </c>
      <c r="C149" s="35"/>
      <c r="D149" s="277" t="e">
        <f t="shared" si="3"/>
        <v>#N/A</v>
      </c>
      <c r="E149" s="35"/>
      <c r="F149" s="35"/>
      <c r="G149" s="35"/>
      <c r="H149" s="35"/>
      <c r="I149" s="35"/>
      <c r="J149" s="35"/>
      <c r="K149" s="35"/>
      <c r="L149" s="35"/>
      <c r="M149" s="35"/>
      <c r="N149" s="35"/>
      <c r="O149" s="35"/>
      <c r="P149" s="35"/>
      <c r="Q149" s="35"/>
      <c r="R149" s="35"/>
      <c r="S149" s="35"/>
      <c r="T149" s="31"/>
    </row>
    <row r="150" spans="1:20" ht="15">
      <c r="A150" s="50" t="str">
        <f t="shared" si="2"/>
        <v>06147210</v>
      </c>
      <c r="B150" s="51" t="str">
        <f t="shared" si="2"/>
        <v>27/08/2019</v>
      </c>
      <c r="C150" s="35"/>
      <c r="D150" s="277" t="e">
        <f t="shared" si="3"/>
        <v>#N/A</v>
      </c>
      <c r="E150" s="35"/>
      <c r="F150" s="35"/>
      <c r="G150" s="35"/>
      <c r="H150" s="35"/>
      <c r="I150" s="35"/>
      <c r="J150" s="35"/>
      <c r="K150" s="35"/>
      <c r="L150" s="35"/>
      <c r="M150" s="35"/>
      <c r="N150" s="35"/>
      <c r="O150" s="35"/>
      <c r="P150" s="35"/>
      <c r="Q150" s="35"/>
      <c r="R150" s="35"/>
      <c r="S150" s="35"/>
      <c r="T150" s="31"/>
    </row>
    <row r="151" spans="1:20" ht="15">
      <c r="A151" s="50" t="str">
        <f t="shared" si="2"/>
        <v>06147210</v>
      </c>
      <c r="B151" s="51" t="str">
        <f t="shared" si="2"/>
        <v>27/08/2019</v>
      </c>
      <c r="C151" s="35"/>
      <c r="D151" s="277" t="e">
        <f t="shared" si="3"/>
        <v>#N/A</v>
      </c>
      <c r="E151" s="35"/>
      <c r="F151" s="35"/>
      <c r="G151" s="35"/>
      <c r="H151" s="35"/>
      <c r="I151" s="35"/>
      <c r="J151" s="35"/>
      <c r="K151" s="35"/>
      <c r="L151" s="35"/>
      <c r="M151" s="35"/>
      <c r="N151" s="35"/>
      <c r="O151" s="35"/>
      <c r="P151" s="35"/>
      <c r="Q151" s="35"/>
      <c r="R151" s="35"/>
      <c r="S151" s="35"/>
      <c r="T151" s="31"/>
    </row>
    <row r="152" spans="1:20" ht="15">
      <c r="A152" s="50" t="str">
        <f t="shared" si="2"/>
        <v>06147210</v>
      </c>
      <c r="B152" s="51" t="str">
        <f t="shared" si="2"/>
        <v>27/08/2019</v>
      </c>
      <c r="C152" s="35"/>
      <c r="D152" s="277" t="e">
        <f aca="true" t="shared" si="4" ref="D152:D183">VLOOKUP(C152,Ref.Taxo.,2,0)</f>
        <v>#N/A</v>
      </c>
      <c r="E152" s="35"/>
      <c r="F152" s="35"/>
      <c r="G152" s="35"/>
      <c r="H152" s="35"/>
      <c r="I152" s="35"/>
      <c r="J152" s="35"/>
      <c r="K152" s="35"/>
      <c r="L152" s="35"/>
      <c r="M152" s="35"/>
      <c r="N152" s="35"/>
      <c r="O152" s="35"/>
      <c r="P152" s="35"/>
      <c r="Q152" s="35"/>
      <c r="R152" s="35"/>
      <c r="S152" s="35"/>
      <c r="T152" s="31"/>
    </row>
    <row r="153" spans="1:20" ht="15">
      <c r="A153" s="50" t="str">
        <f t="shared" si="2"/>
        <v>06147210</v>
      </c>
      <c r="B153" s="51" t="str">
        <f t="shared" si="2"/>
        <v>27/08/2019</v>
      </c>
      <c r="C153" s="35"/>
      <c r="D153" s="277" t="e">
        <f t="shared" si="4"/>
        <v>#N/A</v>
      </c>
      <c r="E153" s="35"/>
      <c r="F153" s="35"/>
      <c r="G153" s="35"/>
      <c r="H153" s="35"/>
      <c r="I153" s="35"/>
      <c r="J153" s="35"/>
      <c r="K153" s="35"/>
      <c r="L153" s="35"/>
      <c r="M153" s="35"/>
      <c r="N153" s="35"/>
      <c r="O153" s="35"/>
      <c r="P153" s="35"/>
      <c r="Q153" s="35"/>
      <c r="R153" s="35"/>
      <c r="S153" s="35"/>
      <c r="T153" s="31"/>
    </row>
    <row r="154" spans="1:20" ht="15">
      <c r="A154" s="50" t="str">
        <f aca="true" t="shared" si="5" ref="A154:B185">+A$88</f>
        <v>06147210</v>
      </c>
      <c r="B154" s="51" t="str">
        <f t="shared" si="5"/>
        <v>27/08/2019</v>
      </c>
      <c r="C154" s="35"/>
      <c r="D154" s="277" t="e">
        <f t="shared" si="4"/>
        <v>#N/A</v>
      </c>
      <c r="E154" s="35"/>
      <c r="F154" s="35"/>
      <c r="G154" s="35"/>
      <c r="H154" s="35"/>
      <c r="I154" s="35"/>
      <c r="J154" s="35"/>
      <c r="K154" s="35"/>
      <c r="L154" s="35"/>
      <c r="M154" s="35"/>
      <c r="N154" s="35"/>
      <c r="O154" s="35"/>
      <c r="P154" s="35"/>
      <c r="Q154" s="35"/>
      <c r="R154" s="35"/>
      <c r="S154" s="35"/>
      <c r="T154" s="31"/>
    </row>
    <row r="155" spans="1:20" ht="15">
      <c r="A155" s="50" t="str">
        <f t="shared" si="5"/>
        <v>06147210</v>
      </c>
      <c r="B155" s="51" t="str">
        <f t="shared" si="5"/>
        <v>27/08/2019</v>
      </c>
      <c r="C155" s="35"/>
      <c r="D155" s="277" t="e">
        <f t="shared" si="4"/>
        <v>#N/A</v>
      </c>
      <c r="E155" s="35"/>
      <c r="F155" s="35"/>
      <c r="G155" s="35"/>
      <c r="H155" s="35"/>
      <c r="I155" s="35"/>
      <c r="J155" s="35"/>
      <c r="K155" s="35"/>
      <c r="L155" s="35"/>
      <c r="M155" s="35"/>
      <c r="N155" s="35"/>
      <c r="O155" s="35"/>
      <c r="P155" s="35"/>
      <c r="Q155" s="35"/>
      <c r="R155" s="35"/>
      <c r="S155" s="35"/>
      <c r="T155" s="31"/>
    </row>
    <row r="156" spans="1:20" ht="15">
      <c r="A156" s="50" t="str">
        <f t="shared" si="5"/>
        <v>06147210</v>
      </c>
      <c r="B156" s="51" t="str">
        <f t="shared" si="5"/>
        <v>27/08/2019</v>
      </c>
      <c r="C156" s="35"/>
      <c r="D156" s="277" t="e">
        <f t="shared" si="4"/>
        <v>#N/A</v>
      </c>
      <c r="E156" s="35"/>
      <c r="F156" s="35"/>
      <c r="G156" s="35"/>
      <c r="H156" s="35"/>
      <c r="I156" s="35"/>
      <c r="J156" s="35"/>
      <c r="K156" s="35"/>
      <c r="L156" s="35"/>
      <c r="M156" s="35"/>
      <c r="N156" s="35"/>
      <c r="O156" s="35"/>
      <c r="P156" s="35"/>
      <c r="Q156" s="35"/>
      <c r="R156" s="35"/>
      <c r="S156" s="35"/>
      <c r="T156" s="31"/>
    </row>
    <row r="157" spans="1:20" ht="15">
      <c r="A157" s="50" t="str">
        <f t="shared" si="5"/>
        <v>06147210</v>
      </c>
      <c r="B157" s="51" t="str">
        <f t="shared" si="5"/>
        <v>27/08/2019</v>
      </c>
      <c r="C157" s="35"/>
      <c r="D157" s="277" t="e">
        <f t="shared" si="4"/>
        <v>#N/A</v>
      </c>
      <c r="E157" s="35"/>
      <c r="F157" s="35"/>
      <c r="G157" s="35"/>
      <c r="H157" s="35"/>
      <c r="I157" s="35"/>
      <c r="J157" s="35"/>
      <c r="K157" s="35"/>
      <c r="L157" s="35"/>
      <c r="M157" s="35"/>
      <c r="N157" s="35"/>
      <c r="O157" s="35"/>
      <c r="P157" s="35"/>
      <c r="Q157" s="35"/>
      <c r="R157" s="35"/>
      <c r="S157" s="35"/>
      <c r="T157" s="31"/>
    </row>
    <row r="158" spans="1:20" ht="15">
      <c r="A158" s="50" t="str">
        <f t="shared" si="5"/>
        <v>06147210</v>
      </c>
      <c r="B158" s="51" t="str">
        <f t="shared" si="5"/>
        <v>27/08/2019</v>
      </c>
      <c r="C158" s="35"/>
      <c r="D158" s="277" t="e">
        <f t="shared" si="4"/>
        <v>#N/A</v>
      </c>
      <c r="E158" s="35"/>
      <c r="F158" s="35"/>
      <c r="G158" s="35"/>
      <c r="H158" s="35"/>
      <c r="I158" s="35"/>
      <c r="J158" s="35"/>
      <c r="K158" s="35"/>
      <c r="L158" s="35"/>
      <c r="M158" s="35"/>
      <c r="N158" s="35"/>
      <c r="O158" s="35"/>
      <c r="P158" s="35"/>
      <c r="Q158" s="35"/>
      <c r="R158" s="35"/>
      <c r="S158" s="35"/>
      <c r="T158" s="31"/>
    </row>
    <row r="159" spans="1:20" ht="15">
      <c r="A159" s="50" t="str">
        <f t="shared" si="5"/>
        <v>06147210</v>
      </c>
      <c r="B159" s="51" t="str">
        <f t="shared" si="5"/>
        <v>27/08/2019</v>
      </c>
      <c r="C159" s="35"/>
      <c r="D159" s="277" t="e">
        <f t="shared" si="4"/>
        <v>#N/A</v>
      </c>
      <c r="E159" s="35"/>
      <c r="F159" s="35"/>
      <c r="G159" s="35"/>
      <c r="H159" s="35"/>
      <c r="I159" s="35"/>
      <c r="J159" s="35"/>
      <c r="K159" s="35"/>
      <c r="L159" s="35"/>
      <c r="M159" s="35"/>
      <c r="N159" s="35"/>
      <c r="O159" s="35"/>
      <c r="P159" s="35"/>
      <c r="Q159" s="35"/>
      <c r="R159" s="35"/>
      <c r="S159" s="35"/>
      <c r="T159" s="31"/>
    </row>
    <row r="160" spans="1:20" ht="15">
      <c r="A160" s="50" t="str">
        <f t="shared" si="5"/>
        <v>06147210</v>
      </c>
      <c r="B160" s="51" t="str">
        <f t="shared" si="5"/>
        <v>27/08/2019</v>
      </c>
      <c r="C160" s="35"/>
      <c r="D160" s="277" t="e">
        <f t="shared" si="4"/>
        <v>#N/A</v>
      </c>
      <c r="E160" s="35"/>
      <c r="F160" s="35"/>
      <c r="G160" s="35"/>
      <c r="H160" s="35"/>
      <c r="I160" s="35"/>
      <c r="J160" s="35"/>
      <c r="K160" s="35"/>
      <c r="L160" s="35"/>
      <c r="M160" s="35"/>
      <c r="N160" s="35"/>
      <c r="O160" s="35"/>
      <c r="P160" s="35"/>
      <c r="Q160" s="35"/>
      <c r="R160" s="35"/>
      <c r="S160" s="35"/>
      <c r="T160" s="31"/>
    </row>
    <row r="161" spans="1:20" ht="15">
      <c r="A161" s="50" t="str">
        <f t="shared" si="5"/>
        <v>06147210</v>
      </c>
      <c r="B161" s="51" t="str">
        <f t="shared" si="5"/>
        <v>27/08/2019</v>
      </c>
      <c r="C161" s="35"/>
      <c r="D161" s="277" t="e">
        <f t="shared" si="4"/>
        <v>#N/A</v>
      </c>
      <c r="E161" s="35"/>
      <c r="F161" s="35"/>
      <c r="G161" s="35"/>
      <c r="H161" s="35"/>
      <c r="I161" s="35"/>
      <c r="J161" s="35"/>
      <c r="K161" s="35"/>
      <c r="L161" s="35"/>
      <c r="M161" s="35"/>
      <c r="N161" s="35"/>
      <c r="O161" s="35"/>
      <c r="P161" s="35"/>
      <c r="Q161" s="35"/>
      <c r="R161" s="35"/>
      <c r="S161" s="35"/>
      <c r="T161" s="31"/>
    </row>
    <row r="162" spans="1:20" ht="15">
      <c r="A162" s="50" t="str">
        <f t="shared" si="5"/>
        <v>06147210</v>
      </c>
      <c r="B162" s="51" t="str">
        <f t="shared" si="5"/>
        <v>27/08/2019</v>
      </c>
      <c r="C162" s="35"/>
      <c r="D162" s="277" t="e">
        <f t="shared" si="4"/>
        <v>#N/A</v>
      </c>
      <c r="E162" s="35"/>
      <c r="F162" s="35"/>
      <c r="G162" s="35"/>
      <c r="H162" s="35"/>
      <c r="I162" s="35"/>
      <c r="J162" s="35"/>
      <c r="K162" s="35"/>
      <c r="L162" s="35"/>
      <c r="M162" s="35"/>
      <c r="N162" s="35"/>
      <c r="O162" s="35"/>
      <c r="P162" s="35"/>
      <c r="Q162" s="35"/>
      <c r="R162" s="35"/>
      <c r="S162" s="35"/>
      <c r="T162" s="31"/>
    </row>
    <row r="163" spans="1:20" ht="15">
      <c r="A163" s="50" t="str">
        <f t="shared" si="5"/>
        <v>06147210</v>
      </c>
      <c r="B163" s="51" t="str">
        <f t="shared" si="5"/>
        <v>27/08/2019</v>
      </c>
      <c r="C163" s="35"/>
      <c r="D163" s="277" t="e">
        <f t="shared" si="4"/>
        <v>#N/A</v>
      </c>
      <c r="E163" s="35"/>
      <c r="F163" s="35"/>
      <c r="G163" s="35"/>
      <c r="H163" s="35"/>
      <c r="I163" s="35"/>
      <c r="J163" s="35"/>
      <c r="K163" s="35"/>
      <c r="L163" s="35"/>
      <c r="M163" s="35"/>
      <c r="N163" s="35"/>
      <c r="O163" s="35"/>
      <c r="P163" s="35"/>
      <c r="Q163" s="35"/>
      <c r="R163" s="35"/>
      <c r="S163" s="35"/>
      <c r="T163" s="31"/>
    </row>
    <row r="164" spans="1:20" ht="15">
      <c r="A164" s="50" t="str">
        <f t="shared" si="5"/>
        <v>06147210</v>
      </c>
      <c r="B164" s="51" t="str">
        <f t="shared" si="5"/>
        <v>27/08/2019</v>
      </c>
      <c r="C164" s="35"/>
      <c r="D164" s="277" t="e">
        <f t="shared" si="4"/>
        <v>#N/A</v>
      </c>
      <c r="E164" s="35"/>
      <c r="F164" s="35"/>
      <c r="G164" s="35"/>
      <c r="H164" s="35"/>
      <c r="I164" s="35"/>
      <c r="J164" s="35"/>
      <c r="K164" s="35"/>
      <c r="L164" s="35"/>
      <c r="M164" s="35"/>
      <c r="N164" s="35"/>
      <c r="O164" s="35"/>
      <c r="P164" s="35"/>
      <c r="Q164" s="35"/>
      <c r="R164" s="35"/>
      <c r="S164" s="35"/>
      <c r="T164" s="31"/>
    </row>
    <row r="165" spans="1:20" ht="15">
      <c r="A165" s="50" t="str">
        <f t="shared" si="5"/>
        <v>06147210</v>
      </c>
      <c r="B165" s="51" t="str">
        <f t="shared" si="5"/>
        <v>27/08/2019</v>
      </c>
      <c r="C165" s="35"/>
      <c r="D165" s="277" t="e">
        <f t="shared" si="4"/>
        <v>#N/A</v>
      </c>
      <c r="E165" s="35"/>
      <c r="F165" s="35"/>
      <c r="G165" s="35"/>
      <c r="H165" s="35"/>
      <c r="I165" s="35"/>
      <c r="J165" s="35"/>
      <c r="K165" s="35"/>
      <c r="L165" s="35"/>
      <c r="M165" s="35"/>
      <c r="N165" s="35"/>
      <c r="O165" s="35"/>
      <c r="P165" s="35"/>
      <c r="Q165" s="35"/>
      <c r="R165" s="35"/>
      <c r="S165" s="35"/>
      <c r="T165" s="31"/>
    </row>
    <row r="166" spans="1:20" ht="15">
      <c r="A166" s="50" t="str">
        <f t="shared" si="5"/>
        <v>06147210</v>
      </c>
      <c r="B166" s="51" t="str">
        <f t="shared" si="5"/>
        <v>27/08/2019</v>
      </c>
      <c r="C166" s="35"/>
      <c r="D166" s="277" t="e">
        <f t="shared" si="4"/>
        <v>#N/A</v>
      </c>
      <c r="E166" s="35"/>
      <c r="F166" s="35"/>
      <c r="G166" s="35"/>
      <c r="H166" s="35"/>
      <c r="I166" s="35"/>
      <c r="J166" s="35"/>
      <c r="K166" s="35"/>
      <c r="L166" s="35"/>
      <c r="M166" s="35"/>
      <c r="N166" s="35"/>
      <c r="O166" s="35"/>
      <c r="P166" s="35"/>
      <c r="Q166" s="35"/>
      <c r="R166" s="35"/>
      <c r="S166" s="35"/>
      <c r="T166" s="31"/>
    </row>
    <row r="167" spans="1:20" ht="15">
      <c r="A167" s="50" t="str">
        <f t="shared" si="5"/>
        <v>06147210</v>
      </c>
      <c r="B167" s="51" t="str">
        <f t="shared" si="5"/>
        <v>27/08/2019</v>
      </c>
      <c r="C167" s="35"/>
      <c r="D167" s="277" t="e">
        <f t="shared" si="4"/>
        <v>#N/A</v>
      </c>
      <c r="E167" s="35"/>
      <c r="F167" s="35"/>
      <c r="G167" s="35"/>
      <c r="H167" s="35"/>
      <c r="I167" s="35"/>
      <c r="J167" s="35"/>
      <c r="K167" s="35"/>
      <c r="L167" s="35"/>
      <c r="M167" s="35"/>
      <c r="N167" s="35"/>
      <c r="O167" s="35"/>
      <c r="P167" s="35"/>
      <c r="Q167" s="35"/>
      <c r="R167" s="35"/>
      <c r="S167" s="35"/>
      <c r="T167" s="31"/>
    </row>
    <row r="168" spans="1:20" ht="15">
      <c r="A168" s="50" t="str">
        <f t="shared" si="5"/>
        <v>06147210</v>
      </c>
      <c r="B168" s="51" t="str">
        <f t="shared" si="5"/>
        <v>27/08/2019</v>
      </c>
      <c r="C168" s="35"/>
      <c r="D168" s="277" t="e">
        <f t="shared" si="4"/>
        <v>#N/A</v>
      </c>
      <c r="E168" s="35"/>
      <c r="F168" s="35"/>
      <c r="G168" s="35"/>
      <c r="H168" s="35"/>
      <c r="I168" s="35"/>
      <c r="J168" s="35"/>
      <c r="K168" s="35"/>
      <c r="L168" s="35"/>
      <c r="M168" s="35"/>
      <c r="N168" s="35"/>
      <c r="O168" s="35"/>
      <c r="P168" s="35"/>
      <c r="Q168" s="35"/>
      <c r="R168" s="35"/>
      <c r="S168" s="35"/>
      <c r="T168" s="31"/>
    </row>
    <row r="169" spans="1:20" ht="15">
      <c r="A169" s="50" t="str">
        <f t="shared" si="5"/>
        <v>06147210</v>
      </c>
      <c r="B169" s="51" t="str">
        <f t="shared" si="5"/>
        <v>27/08/2019</v>
      </c>
      <c r="C169" s="35"/>
      <c r="D169" s="277" t="e">
        <f t="shared" si="4"/>
        <v>#N/A</v>
      </c>
      <c r="E169" s="35"/>
      <c r="F169" s="35"/>
      <c r="G169" s="35"/>
      <c r="H169" s="35"/>
      <c r="I169" s="35"/>
      <c r="J169" s="35"/>
      <c r="K169" s="35"/>
      <c r="L169" s="35"/>
      <c r="M169" s="35"/>
      <c r="N169" s="35"/>
      <c r="O169" s="35"/>
      <c r="P169" s="35"/>
      <c r="Q169" s="35"/>
      <c r="R169" s="35"/>
      <c r="S169" s="35"/>
      <c r="T169" s="31"/>
    </row>
    <row r="170" spans="1:20" ht="15">
      <c r="A170" s="50" t="str">
        <f t="shared" si="5"/>
        <v>06147210</v>
      </c>
      <c r="B170" s="51" t="str">
        <f t="shared" si="5"/>
        <v>27/08/2019</v>
      </c>
      <c r="C170" s="35"/>
      <c r="D170" s="277" t="e">
        <f t="shared" si="4"/>
        <v>#N/A</v>
      </c>
      <c r="E170" s="35"/>
      <c r="F170" s="35"/>
      <c r="G170" s="35"/>
      <c r="H170" s="35"/>
      <c r="I170" s="35"/>
      <c r="J170" s="35"/>
      <c r="K170" s="35"/>
      <c r="L170" s="35"/>
      <c r="M170" s="35"/>
      <c r="N170" s="35"/>
      <c r="O170" s="35"/>
      <c r="P170" s="35"/>
      <c r="Q170" s="35"/>
      <c r="R170" s="35"/>
      <c r="S170" s="35"/>
      <c r="T170" s="31"/>
    </row>
    <row r="171" spans="1:20" ht="15">
      <c r="A171" s="50" t="str">
        <f t="shared" si="5"/>
        <v>06147210</v>
      </c>
      <c r="B171" s="51" t="str">
        <f t="shared" si="5"/>
        <v>27/08/2019</v>
      </c>
      <c r="C171" s="35"/>
      <c r="D171" s="277" t="e">
        <f t="shared" si="4"/>
        <v>#N/A</v>
      </c>
      <c r="E171" s="35"/>
      <c r="F171" s="35"/>
      <c r="G171" s="35"/>
      <c r="H171" s="35"/>
      <c r="I171" s="35"/>
      <c r="J171" s="35"/>
      <c r="K171" s="35"/>
      <c r="L171" s="35"/>
      <c r="M171" s="35"/>
      <c r="N171" s="35"/>
      <c r="O171" s="35"/>
      <c r="P171" s="35"/>
      <c r="Q171" s="35"/>
      <c r="R171" s="35"/>
      <c r="S171" s="35"/>
      <c r="T171" s="31"/>
    </row>
    <row r="172" spans="1:20" ht="15">
      <c r="A172" s="50" t="str">
        <f t="shared" si="5"/>
        <v>06147210</v>
      </c>
      <c r="B172" s="51" t="str">
        <f t="shared" si="5"/>
        <v>27/08/2019</v>
      </c>
      <c r="C172" s="35"/>
      <c r="D172" s="277" t="e">
        <f t="shared" si="4"/>
        <v>#N/A</v>
      </c>
      <c r="E172" s="35"/>
      <c r="F172" s="35"/>
      <c r="G172" s="35"/>
      <c r="H172" s="35"/>
      <c r="I172" s="35"/>
      <c r="J172" s="35"/>
      <c r="K172" s="35"/>
      <c r="L172" s="35"/>
      <c r="M172" s="35"/>
      <c r="N172" s="35"/>
      <c r="O172" s="35"/>
      <c r="P172" s="35"/>
      <c r="Q172" s="35"/>
      <c r="R172" s="35"/>
      <c r="S172" s="35"/>
      <c r="T172" s="31"/>
    </row>
    <row r="173" spans="1:20" ht="15">
      <c r="A173" s="50" t="str">
        <f t="shared" si="5"/>
        <v>06147210</v>
      </c>
      <c r="B173" s="51" t="str">
        <f t="shared" si="5"/>
        <v>27/08/2019</v>
      </c>
      <c r="C173" s="35"/>
      <c r="D173" s="277" t="e">
        <f t="shared" si="4"/>
        <v>#N/A</v>
      </c>
      <c r="E173" s="35"/>
      <c r="F173" s="35"/>
      <c r="G173" s="35"/>
      <c r="H173" s="35"/>
      <c r="I173" s="35"/>
      <c r="J173" s="35"/>
      <c r="K173" s="35"/>
      <c r="L173" s="35"/>
      <c r="M173" s="35"/>
      <c r="N173" s="35"/>
      <c r="O173" s="35"/>
      <c r="P173" s="35"/>
      <c r="Q173" s="35"/>
      <c r="R173" s="35"/>
      <c r="S173" s="35"/>
      <c r="T173" s="31"/>
    </row>
    <row r="174" spans="1:20" ht="15">
      <c r="A174" s="50" t="str">
        <f t="shared" si="5"/>
        <v>06147210</v>
      </c>
      <c r="B174" s="51" t="str">
        <f t="shared" si="5"/>
        <v>27/08/2019</v>
      </c>
      <c r="C174" s="35"/>
      <c r="D174" s="277" t="e">
        <f t="shared" si="4"/>
        <v>#N/A</v>
      </c>
      <c r="E174" s="35"/>
      <c r="F174" s="35"/>
      <c r="G174" s="35"/>
      <c r="H174" s="35"/>
      <c r="I174" s="35"/>
      <c r="J174" s="35"/>
      <c r="K174" s="35"/>
      <c r="L174" s="35"/>
      <c r="M174" s="35"/>
      <c r="N174" s="35"/>
      <c r="O174" s="35"/>
      <c r="P174" s="35"/>
      <c r="Q174" s="35"/>
      <c r="R174" s="35"/>
      <c r="S174" s="35"/>
      <c r="T174" s="31"/>
    </row>
    <row r="175" spans="1:20" ht="15">
      <c r="A175" s="50" t="str">
        <f t="shared" si="5"/>
        <v>06147210</v>
      </c>
      <c r="B175" s="51" t="str">
        <f t="shared" si="5"/>
        <v>27/08/2019</v>
      </c>
      <c r="C175" s="35"/>
      <c r="D175" s="277" t="e">
        <f t="shared" si="4"/>
        <v>#N/A</v>
      </c>
      <c r="E175" s="35"/>
      <c r="F175" s="35"/>
      <c r="G175" s="35"/>
      <c r="H175" s="35"/>
      <c r="I175" s="35"/>
      <c r="J175" s="35"/>
      <c r="K175" s="35"/>
      <c r="L175" s="35"/>
      <c r="M175" s="35"/>
      <c r="N175" s="35"/>
      <c r="O175" s="35"/>
      <c r="P175" s="35"/>
      <c r="Q175" s="35"/>
      <c r="R175" s="35"/>
      <c r="S175" s="35"/>
      <c r="T175" s="31"/>
    </row>
    <row r="176" spans="1:20" ht="15">
      <c r="A176" s="50" t="str">
        <f t="shared" si="5"/>
        <v>06147210</v>
      </c>
      <c r="B176" s="51" t="str">
        <f t="shared" si="5"/>
        <v>27/08/2019</v>
      </c>
      <c r="C176" s="35"/>
      <c r="D176" s="277" t="e">
        <f t="shared" si="4"/>
        <v>#N/A</v>
      </c>
      <c r="E176" s="35"/>
      <c r="F176" s="35"/>
      <c r="G176" s="35"/>
      <c r="H176" s="35"/>
      <c r="I176" s="35"/>
      <c r="J176" s="35"/>
      <c r="K176" s="35"/>
      <c r="L176" s="35"/>
      <c r="M176" s="35"/>
      <c r="N176" s="35"/>
      <c r="O176" s="35"/>
      <c r="P176" s="35"/>
      <c r="Q176" s="35"/>
      <c r="R176" s="35"/>
      <c r="S176" s="35"/>
      <c r="T176" s="31"/>
    </row>
    <row r="177" spans="1:20" ht="15">
      <c r="A177" s="50" t="str">
        <f t="shared" si="5"/>
        <v>06147210</v>
      </c>
      <c r="B177" s="51" t="str">
        <f t="shared" si="5"/>
        <v>27/08/2019</v>
      </c>
      <c r="C177" s="35"/>
      <c r="D177" s="277" t="e">
        <f t="shared" si="4"/>
        <v>#N/A</v>
      </c>
      <c r="E177" s="35"/>
      <c r="F177" s="35"/>
      <c r="G177" s="35"/>
      <c r="H177" s="35"/>
      <c r="I177" s="35"/>
      <c r="J177" s="35"/>
      <c r="K177" s="35"/>
      <c r="L177" s="35"/>
      <c r="M177" s="35"/>
      <c r="N177" s="35"/>
      <c r="O177" s="35"/>
      <c r="P177" s="35"/>
      <c r="Q177" s="35"/>
      <c r="R177" s="35"/>
      <c r="S177" s="35"/>
      <c r="T177" s="31"/>
    </row>
    <row r="178" spans="1:20" ht="15">
      <c r="A178" s="50" t="str">
        <f t="shared" si="5"/>
        <v>06147210</v>
      </c>
      <c r="B178" s="51" t="str">
        <f t="shared" si="5"/>
        <v>27/08/2019</v>
      </c>
      <c r="C178" s="35"/>
      <c r="D178" s="277" t="e">
        <f t="shared" si="4"/>
        <v>#N/A</v>
      </c>
      <c r="E178" s="35"/>
      <c r="F178" s="35"/>
      <c r="G178" s="35"/>
      <c r="H178" s="35"/>
      <c r="I178" s="35"/>
      <c r="J178" s="35"/>
      <c r="K178" s="35"/>
      <c r="L178" s="35"/>
      <c r="M178" s="35"/>
      <c r="N178" s="35"/>
      <c r="O178" s="35"/>
      <c r="P178" s="35"/>
      <c r="Q178" s="35"/>
      <c r="R178" s="35"/>
      <c r="S178" s="35"/>
      <c r="T178" s="31"/>
    </row>
    <row r="179" spans="1:20" ht="15">
      <c r="A179" s="50" t="str">
        <f t="shared" si="5"/>
        <v>06147210</v>
      </c>
      <c r="B179" s="51" t="str">
        <f t="shared" si="5"/>
        <v>27/08/2019</v>
      </c>
      <c r="C179" s="35"/>
      <c r="D179" s="277" t="e">
        <f t="shared" si="4"/>
        <v>#N/A</v>
      </c>
      <c r="E179" s="35"/>
      <c r="F179" s="35"/>
      <c r="G179" s="35"/>
      <c r="H179" s="35"/>
      <c r="I179" s="35"/>
      <c r="J179" s="35"/>
      <c r="K179" s="35"/>
      <c r="L179" s="35"/>
      <c r="M179" s="35"/>
      <c r="N179" s="35"/>
      <c r="O179" s="35"/>
      <c r="P179" s="35"/>
      <c r="Q179" s="35"/>
      <c r="R179" s="35"/>
      <c r="S179" s="35"/>
      <c r="T179" s="31"/>
    </row>
    <row r="180" spans="1:20" ht="15">
      <c r="A180" s="50" t="str">
        <f t="shared" si="5"/>
        <v>06147210</v>
      </c>
      <c r="B180" s="51" t="str">
        <f t="shared" si="5"/>
        <v>27/08/2019</v>
      </c>
      <c r="C180" s="35"/>
      <c r="D180" s="277" t="e">
        <f t="shared" si="4"/>
        <v>#N/A</v>
      </c>
      <c r="E180" s="35"/>
      <c r="F180" s="35"/>
      <c r="G180" s="35"/>
      <c r="H180" s="35"/>
      <c r="I180" s="35"/>
      <c r="J180" s="35"/>
      <c r="K180" s="35"/>
      <c r="L180" s="35"/>
      <c r="M180" s="35"/>
      <c r="N180" s="35"/>
      <c r="O180" s="35"/>
      <c r="P180" s="35"/>
      <c r="Q180" s="35"/>
      <c r="R180" s="35"/>
      <c r="S180" s="35"/>
      <c r="T180" s="31"/>
    </row>
    <row r="181" spans="1:20" ht="15">
      <c r="A181" s="50" t="str">
        <f t="shared" si="5"/>
        <v>06147210</v>
      </c>
      <c r="B181" s="51" t="str">
        <f t="shared" si="5"/>
        <v>27/08/2019</v>
      </c>
      <c r="C181" s="35"/>
      <c r="D181" s="277" t="e">
        <f t="shared" si="4"/>
        <v>#N/A</v>
      </c>
      <c r="E181" s="35"/>
      <c r="F181" s="35"/>
      <c r="G181" s="35"/>
      <c r="H181" s="35"/>
      <c r="I181" s="35"/>
      <c r="J181" s="35"/>
      <c r="K181" s="35"/>
      <c r="L181" s="35"/>
      <c r="M181" s="35"/>
      <c r="N181" s="35"/>
      <c r="O181" s="35"/>
      <c r="P181" s="35"/>
      <c r="Q181" s="35"/>
      <c r="R181" s="35"/>
      <c r="S181" s="35"/>
      <c r="T181" s="31"/>
    </row>
    <row r="182" spans="1:20" ht="15">
      <c r="A182" s="50" t="str">
        <f t="shared" si="5"/>
        <v>06147210</v>
      </c>
      <c r="B182" s="51" t="str">
        <f t="shared" si="5"/>
        <v>27/08/2019</v>
      </c>
      <c r="C182" s="35"/>
      <c r="D182" s="277" t="e">
        <f t="shared" si="4"/>
        <v>#N/A</v>
      </c>
      <c r="E182" s="35"/>
      <c r="F182" s="35"/>
      <c r="G182" s="35"/>
      <c r="H182" s="35"/>
      <c r="I182" s="35"/>
      <c r="J182" s="35"/>
      <c r="K182" s="35"/>
      <c r="L182" s="35"/>
      <c r="M182" s="35"/>
      <c r="N182" s="35"/>
      <c r="O182" s="35"/>
      <c r="P182" s="35"/>
      <c r="Q182" s="35"/>
      <c r="R182" s="35"/>
      <c r="S182" s="35"/>
      <c r="T182" s="31"/>
    </row>
    <row r="183" spans="1:20" ht="15">
      <c r="A183" s="50" t="str">
        <f t="shared" si="5"/>
        <v>06147210</v>
      </c>
      <c r="B183" s="51" t="str">
        <f t="shared" si="5"/>
        <v>27/08/2019</v>
      </c>
      <c r="C183" s="35"/>
      <c r="D183" s="277" t="e">
        <f t="shared" si="4"/>
        <v>#N/A</v>
      </c>
      <c r="E183" s="35"/>
      <c r="F183" s="35"/>
      <c r="G183" s="35"/>
      <c r="H183" s="35"/>
      <c r="I183" s="35"/>
      <c r="J183" s="35"/>
      <c r="K183" s="35"/>
      <c r="L183" s="35"/>
      <c r="M183" s="35"/>
      <c r="N183" s="35"/>
      <c r="O183" s="35"/>
      <c r="P183" s="35"/>
      <c r="Q183" s="35"/>
      <c r="R183" s="35"/>
      <c r="S183" s="35"/>
      <c r="T183" s="31"/>
    </row>
    <row r="184" spans="1:20" ht="15">
      <c r="A184" s="50" t="str">
        <f t="shared" si="5"/>
        <v>06147210</v>
      </c>
      <c r="B184" s="51" t="str">
        <f t="shared" si="5"/>
        <v>27/08/2019</v>
      </c>
      <c r="C184" s="35"/>
      <c r="D184" s="277" t="e">
        <f aca="true" t="shared" si="6" ref="D184:D215">VLOOKUP(C184,Ref.Taxo.,2,0)</f>
        <v>#N/A</v>
      </c>
      <c r="E184" s="35"/>
      <c r="F184" s="35"/>
      <c r="G184" s="35"/>
      <c r="H184" s="35"/>
      <c r="I184" s="35"/>
      <c r="J184" s="35"/>
      <c r="K184" s="35"/>
      <c r="L184" s="35"/>
      <c r="M184" s="35"/>
      <c r="N184" s="35"/>
      <c r="O184" s="35"/>
      <c r="P184" s="35"/>
      <c r="Q184" s="35"/>
      <c r="R184" s="35"/>
      <c r="S184" s="35"/>
      <c r="T184" s="31"/>
    </row>
    <row r="185" spans="1:20" ht="15">
      <c r="A185" s="50" t="str">
        <f t="shared" si="5"/>
        <v>06147210</v>
      </c>
      <c r="B185" s="51" t="str">
        <f t="shared" si="5"/>
        <v>27/08/2019</v>
      </c>
      <c r="C185" s="35"/>
      <c r="D185" s="277" t="e">
        <f t="shared" si="6"/>
        <v>#N/A</v>
      </c>
      <c r="E185" s="35"/>
      <c r="F185" s="35"/>
      <c r="G185" s="35"/>
      <c r="H185" s="35"/>
      <c r="I185" s="35"/>
      <c r="J185" s="35"/>
      <c r="K185" s="35"/>
      <c r="L185" s="35"/>
      <c r="M185" s="35"/>
      <c r="N185" s="35"/>
      <c r="O185" s="35"/>
      <c r="P185" s="35"/>
      <c r="Q185" s="35"/>
      <c r="R185" s="35"/>
      <c r="S185" s="35"/>
      <c r="T185" s="31"/>
    </row>
    <row r="186" spans="1:20" ht="15">
      <c r="A186" s="50" t="str">
        <f aca="true" t="shared" si="7" ref="A186:B217">+A$88</f>
        <v>06147210</v>
      </c>
      <c r="B186" s="51" t="str">
        <f t="shared" si="7"/>
        <v>27/08/2019</v>
      </c>
      <c r="C186" s="35"/>
      <c r="D186" s="277" t="e">
        <f t="shared" si="6"/>
        <v>#N/A</v>
      </c>
      <c r="E186" s="35"/>
      <c r="F186" s="35"/>
      <c r="G186" s="35"/>
      <c r="H186" s="35"/>
      <c r="I186" s="35"/>
      <c r="J186" s="35"/>
      <c r="K186" s="35"/>
      <c r="L186" s="35"/>
      <c r="M186" s="35"/>
      <c r="N186" s="35"/>
      <c r="O186" s="35"/>
      <c r="P186" s="35"/>
      <c r="Q186" s="35"/>
      <c r="R186" s="35"/>
      <c r="S186" s="35"/>
      <c r="T186" s="31"/>
    </row>
    <row r="187" spans="1:20" ht="15">
      <c r="A187" s="50" t="str">
        <f t="shared" si="7"/>
        <v>06147210</v>
      </c>
      <c r="B187" s="51" t="str">
        <f t="shared" si="7"/>
        <v>27/08/2019</v>
      </c>
      <c r="C187" s="35"/>
      <c r="D187" s="277" t="e">
        <f t="shared" si="6"/>
        <v>#N/A</v>
      </c>
      <c r="E187" s="35"/>
      <c r="F187" s="35"/>
      <c r="G187" s="35"/>
      <c r="H187" s="35"/>
      <c r="I187" s="35"/>
      <c r="J187" s="35"/>
      <c r="K187" s="35"/>
      <c r="L187" s="35"/>
      <c r="M187" s="35"/>
      <c r="N187" s="35"/>
      <c r="O187" s="35"/>
      <c r="P187" s="35"/>
      <c r="Q187" s="35"/>
      <c r="R187" s="35"/>
      <c r="S187" s="35"/>
      <c r="T187" s="31"/>
    </row>
    <row r="188" spans="1:20" ht="15">
      <c r="A188" s="50" t="str">
        <f t="shared" si="7"/>
        <v>06147210</v>
      </c>
      <c r="B188" s="51" t="str">
        <f t="shared" si="7"/>
        <v>27/08/2019</v>
      </c>
      <c r="C188" s="35"/>
      <c r="D188" s="277" t="e">
        <f t="shared" si="6"/>
        <v>#N/A</v>
      </c>
      <c r="E188" s="35"/>
      <c r="F188" s="35"/>
      <c r="G188" s="35"/>
      <c r="H188" s="35"/>
      <c r="I188" s="35"/>
      <c r="J188" s="35"/>
      <c r="K188" s="35"/>
      <c r="L188" s="35"/>
      <c r="M188" s="35"/>
      <c r="N188" s="35"/>
      <c r="O188" s="35"/>
      <c r="P188" s="35"/>
      <c r="Q188" s="35"/>
      <c r="R188" s="35"/>
      <c r="S188" s="35"/>
      <c r="T188" s="31"/>
    </row>
    <row r="189" spans="1:20" ht="15">
      <c r="A189" s="50" t="str">
        <f t="shared" si="7"/>
        <v>06147210</v>
      </c>
      <c r="B189" s="51" t="str">
        <f t="shared" si="7"/>
        <v>27/08/2019</v>
      </c>
      <c r="C189" s="35"/>
      <c r="D189" s="277" t="e">
        <f t="shared" si="6"/>
        <v>#N/A</v>
      </c>
      <c r="E189" s="35"/>
      <c r="F189" s="35"/>
      <c r="G189" s="35"/>
      <c r="H189" s="35"/>
      <c r="I189" s="35"/>
      <c r="J189" s="35"/>
      <c r="K189" s="35"/>
      <c r="L189" s="35"/>
      <c r="M189" s="35"/>
      <c r="N189" s="35"/>
      <c r="O189" s="35"/>
      <c r="P189" s="35"/>
      <c r="Q189" s="35"/>
      <c r="R189" s="35"/>
      <c r="S189" s="35"/>
      <c r="T189" s="31"/>
    </row>
    <row r="190" spans="1:20" ht="15">
      <c r="A190" s="50" t="str">
        <f t="shared" si="7"/>
        <v>06147210</v>
      </c>
      <c r="B190" s="51" t="str">
        <f t="shared" si="7"/>
        <v>27/08/2019</v>
      </c>
      <c r="C190" s="35"/>
      <c r="D190" s="277" t="e">
        <f t="shared" si="6"/>
        <v>#N/A</v>
      </c>
      <c r="E190" s="35"/>
      <c r="F190" s="35"/>
      <c r="G190" s="35"/>
      <c r="H190" s="35"/>
      <c r="I190" s="35"/>
      <c r="J190" s="35"/>
      <c r="K190" s="35"/>
      <c r="L190" s="35"/>
      <c r="M190" s="35"/>
      <c r="N190" s="35"/>
      <c r="O190" s="35"/>
      <c r="P190" s="35"/>
      <c r="Q190" s="35"/>
      <c r="R190" s="35"/>
      <c r="S190" s="35"/>
      <c r="T190" s="31"/>
    </row>
    <row r="191" spans="1:20" ht="15">
      <c r="A191" s="50" t="str">
        <f t="shared" si="7"/>
        <v>06147210</v>
      </c>
      <c r="B191" s="51" t="str">
        <f t="shared" si="7"/>
        <v>27/08/2019</v>
      </c>
      <c r="C191" s="35"/>
      <c r="D191" s="277" t="e">
        <f t="shared" si="6"/>
        <v>#N/A</v>
      </c>
      <c r="E191" s="35"/>
      <c r="F191" s="35"/>
      <c r="G191" s="35"/>
      <c r="H191" s="35"/>
      <c r="I191" s="35"/>
      <c r="J191" s="35"/>
      <c r="K191" s="35"/>
      <c r="L191" s="35"/>
      <c r="M191" s="35"/>
      <c r="N191" s="35"/>
      <c r="O191" s="35"/>
      <c r="P191" s="35"/>
      <c r="Q191" s="35"/>
      <c r="R191" s="35"/>
      <c r="S191" s="35"/>
      <c r="T191" s="31"/>
    </row>
    <row r="192" spans="1:20" ht="15">
      <c r="A192" s="50" t="str">
        <f t="shared" si="7"/>
        <v>06147210</v>
      </c>
      <c r="B192" s="51" t="str">
        <f t="shared" si="7"/>
        <v>27/08/2019</v>
      </c>
      <c r="C192" s="35"/>
      <c r="D192" s="277" t="e">
        <f t="shared" si="6"/>
        <v>#N/A</v>
      </c>
      <c r="E192" s="35"/>
      <c r="F192" s="35"/>
      <c r="G192" s="35"/>
      <c r="H192" s="35"/>
      <c r="I192" s="35"/>
      <c r="J192" s="35"/>
      <c r="K192" s="35"/>
      <c r="L192" s="35"/>
      <c r="M192" s="35"/>
      <c r="N192" s="35"/>
      <c r="O192" s="35"/>
      <c r="P192" s="35"/>
      <c r="Q192" s="35"/>
      <c r="R192" s="35"/>
      <c r="S192" s="35"/>
      <c r="T192" s="31"/>
    </row>
    <row r="193" spans="1:20" ht="15">
      <c r="A193" s="50" t="str">
        <f t="shared" si="7"/>
        <v>06147210</v>
      </c>
      <c r="B193" s="51" t="str">
        <f t="shared" si="7"/>
        <v>27/08/2019</v>
      </c>
      <c r="C193" s="35"/>
      <c r="D193" s="277" t="e">
        <f t="shared" si="6"/>
        <v>#N/A</v>
      </c>
      <c r="E193" s="35"/>
      <c r="F193" s="35"/>
      <c r="G193" s="35"/>
      <c r="H193" s="35"/>
      <c r="I193" s="35"/>
      <c r="J193" s="35"/>
      <c r="K193" s="35"/>
      <c r="L193" s="35"/>
      <c r="M193" s="35"/>
      <c r="N193" s="35"/>
      <c r="O193" s="35"/>
      <c r="P193" s="35"/>
      <c r="Q193" s="35"/>
      <c r="R193" s="35"/>
      <c r="S193" s="35"/>
      <c r="T193" s="31"/>
    </row>
    <row r="194" spans="1:20" ht="15">
      <c r="A194" s="50" t="str">
        <f t="shared" si="7"/>
        <v>06147210</v>
      </c>
      <c r="B194" s="51" t="str">
        <f t="shared" si="7"/>
        <v>27/08/2019</v>
      </c>
      <c r="C194" s="35"/>
      <c r="D194" s="277" t="e">
        <f t="shared" si="6"/>
        <v>#N/A</v>
      </c>
      <c r="E194" s="35"/>
      <c r="F194" s="35"/>
      <c r="G194" s="35"/>
      <c r="H194" s="35"/>
      <c r="I194" s="35"/>
      <c r="J194" s="35"/>
      <c r="K194" s="35"/>
      <c r="L194" s="35"/>
      <c r="M194" s="35"/>
      <c r="N194" s="35"/>
      <c r="O194" s="35"/>
      <c r="P194" s="35"/>
      <c r="Q194" s="35"/>
      <c r="R194" s="35"/>
      <c r="S194" s="35"/>
      <c r="T194" s="31"/>
    </row>
    <row r="195" spans="1:20" ht="15">
      <c r="A195" s="50" t="str">
        <f t="shared" si="7"/>
        <v>06147210</v>
      </c>
      <c r="B195" s="51" t="str">
        <f t="shared" si="7"/>
        <v>27/08/2019</v>
      </c>
      <c r="C195" s="35"/>
      <c r="D195" s="277" t="e">
        <f t="shared" si="6"/>
        <v>#N/A</v>
      </c>
      <c r="E195" s="35"/>
      <c r="F195" s="35"/>
      <c r="G195" s="35"/>
      <c r="H195" s="35"/>
      <c r="I195" s="35"/>
      <c r="J195" s="35"/>
      <c r="K195" s="35"/>
      <c r="L195" s="35"/>
      <c r="M195" s="35"/>
      <c r="N195" s="35"/>
      <c r="O195" s="35"/>
      <c r="P195" s="35"/>
      <c r="Q195" s="35"/>
      <c r="R195" s="35"/>
      <c r="S195" s="35"/>
      <c r="T195" s="31"/>
    </row>
    <row r="196" spans="1:20" ht="15">
      <c r="A196" s="50" t="str">
        <f t="shared" si="7"/>
        <v>06147210</v>
      </c>
      <c r="B196" s="51" t="str">
        <f t="shared" si="7"/>
        <v>27/08/2019</v>
      </c>
      <c r="C196" s="35"/>
      <c r="D196" s="277" t="e">
        <f t="shared" si="6"/>
        <v>#N/A</v>
      </c>
      <c r="E196" s="35"/>
      <c r="F196" s="35"/>
      <c r="G196" s="35"/>
      <c r="H196" s="35"/>
      <c r="I196" s="35"/>
      <c r="J196" s="35"/>
      <c r="K196" s="35"/>
      <c r="L196" s="35"/>
      <c r="M196" s="35"/>
      <c r="N196" s="35"/>
      <c r="O196" s="35"/>
      <c r="P196" s="35"/>
      <c r="Q196" s="35"/>
      <c r="R196" s="35"/>
      <c r="S196" s="35"/>
      <c r="T196" s="31"/>
    </row>
    <row r="197" spans="1:20" ht="15">
      <c r="A197" s="50" t="str">
        <f t="shared" si="7"/>
        <v>06147210</v>
      </c>
      <c r="B197" s="51" t="str">
        <f t="shared" si="7"/>
        <v>27/08/2019</v>
      </c>
      <c r="C197" s="35"/>
      <c r="D197" s="277" t="e">
        <f t="shared" si="6"/>
        <v>#N/A</v>
      </c>
      <c r="E197" s="35"/>
      <c r="F197" s="35"/>
      <c r="G197" s="35"/>
      <c r="H197" s="35"/>
      <c r="I197" s="35"/>
      <c r="J197" s="35"/>
      <c r="K197" s="35"/>
      <c r="L197" s="35"/>
      <c r="M197" s="35"/>
      <c r="N197" s="35"/>
      <c r="O197" s="35"/>
      <c r="P197" s="35"/>
      <c r="Q197" s="35"/>
      <c r="R197" s="35"/>
      <c r="S197" s="35"/>
      <c r="T197" s="31"/>
    </row>
    <row r="198" spans="1:20" ht="15">
      <c r="A198" s="50" t="str">
        <f t="shared" si="7"/>
        <v>06147210</v>
      </c>
      <c r="B198" s="51" t="str">
        <f t="shared" si="7"/>
        <v>27/08/2019</v>
      </c>
      <c r="C198" s="35"/>
      <c r="D198" s="277" t="e">
        <f t="shared" si="6"/>
        <v>#N/A</v>
      </c>
      <c r="E198" s="35"/>
      <c r="F198" s="35"/>
      <c r="G198" s="35"/>
      <c r="H198" s="35"/>
      <c r="I198" s="35"/>
      <c r="J198" s="35"/>
      <c r="K198" s="35"/>
      <c r="L198" s="35"/>
      <c r="M198" s="35"/>
      <c r="N198" s="35"/>
      <c r="O198" s="35"/>
      <c r="P198" s="35"/>
      <c r="Q198" s="35"/>
      <c r="R198" s="35"/>
      <c r="S198" s="35"/>
      <c r="T198" s="31"/>
    </row>
    <row r="199" spans="1:20" ht="15">
      <c r="A199" s="50" t="str">
        <f t="shared" si="7"/>
        <v>06147210</v>
      </c>
      <c r="B199" s="51" t="str">
        <f t="shared" si="7"/>
        <v>27/08/2019</v>
      </c>
      <c r="C199" s="35"/>
      <c r="D199" s="277" t="e">
        <f t="shared" si="6"/>
        <v>#N/A</v>
      </c>
      <c r="E199" s="35"/>
      <c r="F199" s="35"/>
      <c r="G199" s="35"/>
      <c r="H199" s="35"/>
      <c r="I199" s="35"/>
      <c r="J199" s="35"/>
      <c r="K199" s="35"/>
      <c r="L199" s="35"/>
      <c r="M199" s="35"/>
      <c r="N199" s="35"/>
      <c r="O199" s="35"/>
      <c r="P199" s="35"/>
      <c r="Q199" s="35"/>
      <c r="R199" s="35"/>
      <c r="S199" s="35"/>
      <c r="T199" s="31"/>
    </row>
    <row r="200" spans="1:20" ht="15">
      <c r="A200" s="50" t="str">
        <f t="shared" si="7"/>
        <v>06147210</v>
      </c>
      <c r="B200" s="51" t="str">
        <f t="shared" si="7"/>
        <v>27/08/2019</v>
      </c>
      <c r="C200" s="35"/>
      <c r="D200" s="277" t="e">
        <f t="shared" si="6"/>
        <v>#N/A</v>
      </c>
      <c r="E200" s="35"/>
      <c r="F200" s="35"/>
      <c r="G200" s="35"/>
      <c r="H200" s="35"/>
      <c r="I200" s="35"/>
      <c r="J200" s="35"/>
      <c r="K200" s="35"/>
      <c r="L200" s="35"/>
      <c r="M200" s="35"/>
      <c r="N200" s="35"/>
      <c r="O200" s="35"/>
      <c r="P200" s="35"/>
      <c r="Q200" s="35"/>
      <c r="R200" s="35"/>
      <c r="S200" s="35"/>
      <c r="T200" s="31"/>
    </row>
    <row r="201" spans="1:20" ht="15">
      <c r="A201" s="50" t="str">
        <f t="shared" si="7"/>
        <v>06147210</v>
      </c>
      <c r="B201" s="51" t="str">
        <f t="shared" si="7"/>
        <v>27/08/2019</v>
      </c>
      <c r="C201" s="35"/>
      <c r="D201" s="277" t="e">
        <f t="shared" si="6"/>
        <v>#N/A</v>
      </c>
      <c r="E201" s="35"/>
      <c r="F201" s="35"/>
      <c r="G201" s="35"/>
      <c r="H201" s="35"/>
      <c r="I201" s="35"/>
      <c r="J201" s="35"/>
      <c r="K201" s="35"/>
      <c r="L201" s="35"/>
      <c r="M201" s="35"/>
      <c r="N201" s="35"/>
      <c r="O201" s="35"/>
      <c r="P201" s="35"/>
      <c r="Q201" s="35"/>
      <c r="R201" s="35"/>
      <c r="S201" s="35"/>
      <c r="T201" s="31"/>
    </row>
    <row r="202" spans="1:20" ht="15">
      <c r="A202" s="50" t="str">
        <f t="shared" si="7"/>
        <v>06147210</v>
      </c>
      <c r="B202" s="51" t="str">
        <f t="shared" si="7"/>
        <v>27/08/2019</v>
      </c>
      <c r="C202" s="35"/>
      <c r="D202" s="277" t="e">
        <f t="shared" si="6"/>
        <v>#N/A</v>
      </c>
      <c r="E202" s="35"/>
      <c r="F202" s="35"/>
      <c r="G202" s="35"/>
      <c r="H202" s="35"/>
      <c r="I202" s="35"/>
      <c r="J202" s="35"/>
      <c r="K202" s="35"/>
      <c r="L202" s="35"/>
      <c r="M202" s="35"/>
      <c r="N202" s="35"/>
      <c r="O202" s="35"/>
      <c r="P202" s="35"/>
      <c r="Q202" s="35"/>
      <c r="R202" s="35"/>
      <c r="S202" s="35"/>
      <c r="T202" s="31"/>
    </row>
    <row r="203" spans="1:20" ht="15">
      <c r="A203" s="50" t="str">
        <f t="shared" si="7"/>
        <v>06147210</v>
      </c>
      <c r="B203" s="51" t="str">
        <f t="shared" si="7"/>
        <v>27/08/2019</v>
      </c>
      <c r="C203" s="35"/>
      <c r="D203" s="277" t="e">
        <f t="shared" si="6"/>
        <v>#N/A</v>
      </c>
      <c r="E203" s="35"/>
      <c r="F203" s="35"/>
      <c r="G203" s="35"/>
      <c r="H203" s="35"/>
      <c r="I203" s="35"/>
      <c r="J203" s="35"/>
      <c r="K203" s="35"/>
      <c r="L203" s="35"/>
      <c r="M203" s="35"/>
      <c r="N203" s="35"/>
      <c r="O203" s="35"/>
      <c r="P203" s="35"/>
      <c r="Q203" s="35"/>
      <c r="R203" s="35"/>
      <c r="S203" s="35"/>
      <c r="T203" s="31"/>
    </row>
    <row r="204" spans="1:20" ht="15">
      <c r="A204" s="50" t="str">
        <f t="shared" si="7"/>
        <v>06147210</v>
      </c>
      <c r="B204" s="51" t="str">
        <f t="shared" si="7"/>
        <v>27/08/2019</v>
      </c>
      <c r="C204" s="35"/>
      <c r="D204" s="277" t="e">
        <f t="shared" si="6"/>
        <v>#N/A</v>
      </c>
      <c r="E204" s="35"/>
      <c r="F204" s="35"/>
      <c r="G204" s="35"/>
      <c r="H204" s="35"/>
      <c r="I204" s="35"/>
      <c r="J204" s="35"/>
      <c r="K204" s="35"/>
      <c r="L204" s="35"/>
      <c r="M204" s="35"/>
      <c r="N204" s="35"/>
      <c r="O204" s="35"/>
      <c r="P204" s="35"/>
      <c r="Q204" s="35"/>
      <c r="R204" s="35"/>
      <c r="S204" s="35"/>
      <c r="T204" s="31"/>
    </row>
    <row r="205" spans="1:20" ht="15">
      <c r="A205" s="50" t="str">
        <f t="shared" si="7"/>
        <v>06147210</v>
      </c>
      <c r="B205" s="51" t="str">
        <f t="shared" si="7"/>
        <v>27/08/2019</v>
      </c>
      <c r="C205" s="35"/>
      <c r="D205" s="277" t="e">
        <f t="shared" si="6"/>
        <v>#N/A</v>
      </c>
      <c r="E205" s="35"/>
      <c r="F205" s="35"/>
      <c r="G205" s="35"/>
      <c r="H205" s="35"/>
      <c r="I205" s="35"/>
      <c r="J205" s="35"/>
      <c r="K205" s="35"/>
      <c r="L205" s="35"/>
      <c r="M205" s="35"/>
      <c r="N205" s="35"/>
      <c r="O205" s="35"/>
      <c r="P205" s="35"/>
      <c r="Q205" s="35"/>
      <c r="R205" s="35"/>
      <c r="S205" s="35"/>
      <c r="T205" s="31"/>
    </row>
    <row r="206" spans="1:20" ht="15">
      <c r="A206" s="50" t="str">
        <f t="shared" si="7"/>
        <v>06147210</v>
      </c>
      <c r="B206" s="51" t="str">
        <f t="shared" si="7"/>
        <v>27/08/2019</v>
      </c>
      <c r="C206" s="35"/>
      <c r="D206" s="277" t="e">
        <f t="shared" si="6"/>
        <v>#N/A</v>
      </c>
      <c r="E206" s="35"/>
      <c r="F206" s="35"/>
      <c r="G206" s="35"/>
      <c r="H206" s="35"/>
      <c r="I206" s="35"/>
      <c r="J206" s="35"/>
      <c r="K206" s="35"/>
      <c r="L206" s="35"/>
      <c r="M206" s="35"/>
      <c r="N206" s="35"/>
      <c r="O206" s="35"/>
      <c r="P206" s="35"/>
      <c r="Q206" s="35"/>
      <c r="R206" s="35"/>
      <c r="S206" s="35"/>
      <c r="T206" s="31"/>
    </row>
    <row r="207" spans="1:20" ht="15">
      <c r="A207" s="50" t="str">
        <f t="shared" si="7"/>
        <v>06147210</v>
      </c>
      <c r="B207" s="51" t="str">
        <f t="shared" si="7"/>
        <v>27/08/2019</v>
      </c>
      <c r="C207" s="35"/>
      <c r="D207" s="277" t="e">
        <f t="shared" si="6"/>
        <v>#N/A</v>
      </c>
      <c r="E207" s="35"/>
      <c r="F207" s="35"/>
      <c r="G207" s="35"/>
      <c r="H207" s="35"/>
      <c r="I207" s="35"/>
      <c r="J207" s="35"/>
      <c r="K207" s="35"/>
      <c r="L207" s="35"/>
      <c r="M207" s="35"/>
      <c r="N207" s="35"/>
      <c r="O207" s="35"/>
      <c r="P207" s="35"/>
      <c r="Q207" s="35"/>
      <c r="R207" s="35"/>
      <c r="S207" s="35"/>
      <c r="T207" s="31"/>
    </row>
    <row r="208" spans="1:20" ht="15">
      <c r="A208" s="50" t="str">
        <f t="shared" si="7"/>
        <v>06147210</v>
      </c>
      <c r="B208" s="51" t="str">
        <f t="shared" si="7"/>
        <v>27/08/2019</v>
      </c>
      <c r="C208" s="35"/>
      <c r="D208" s="277" t="e">
        <f t="shared" si="6"/>
        <v>#N/A</v>
      </c>
      <c r="E208" s="35"/>
      <c r="F208" s="35"/>
      <c r="G208" s="35"/>
      <c r="H208" s="35"/>
      <c r="I208" s="35"/>
      <c r="J208" s="35"/>
      <c r="K208" s="35"/>
      <c r="L208" s="35"/>
      <c r="M208" s="35"/>
      <c r="N208" s="35"/>
      <c r="O208" s="35"/>
      <c r="P208" s="35"/>
      <c r="Q208" s="35"/>
      <c r="R208" s="35"/>
      <c r="S208" s="35"/>
      <c r="T208" s="31"/>
    </row>
    <row r="209" spans="1:20" ht="15">
      <c r="A209" s="50" t="str">
        <f t="shared" si="7"/>
        <v>06147210</v>
      </c>
      <c r="B209" s="51" t="str">
        <f t="shared" si="7"/>
        <v>27/08/2019</v>
      </c>
      <c r="C209" s="35"/>
      <c r="D209" s="277" t="e">
        <f t="shared" si="6"/>
        <v>#N/A</v>
      </c>
      <c r="E209" s="35"/>
      <c r="F209" s="35"/>
      <c r="G209" s="35"/>
      <c r="H209" s="35"/>
      <c r="I209" s="35"/>
      <c r="J209" s="35"/>
      <c r="K209" s="35"/>
      <c r="L209" s="35"/>
      <c r="M209" s="35"/>
      <c r="N209" s="35"/>
      <c r="O209" s="35"/>
      <c r="P209" s="35"/>
      <c r="Q209" s="35"/>
      <c r="R209" s="35"/>
      <c r="S209" s="35"/>
      <c r="T209" s="31"/>
    </row>
    <row r="210" spans="1:20" ht="15">
      <c r="A210" s="50" t="str">
        <f t="shared" si="7"/>
        <v>06147210</v>
      </c>
      <c r="B210" s="51" t="str">
        <f t="shared" si="7"/>
        <v>27/08/2019</v>
      </c>
      <c r="C210" s="35"/>
      <c r="D210" s="277" t="e">
        <f t="shared" si="6"/>
        <v>#N/A</v>
      </c>
      <c r="E210" s="35"/>
      <c r="F210" s="35"/>
      <c r="G210" s="35"/>
      <c r="H210" s="35"/>
      <c r="I210" s="35"/>
      <c r="J210" s="35"/>
      <c r="K210" s="35"/>
      <c r="L210" s="35"/>
      <c r="M210" s="35"/>
      <c r="N210" s="35"/>
      <c r="O210" s="35"/>
      <c r="P210" s="35"/>
      <c r="Q210" s="35"/>
      <c r="R210" s="35"/>
      <c r="S210" s="35"/>
      <c r="T210" s="31"/>
    </row>
    <row r="211" spans="1:20" ht="15">
      <c r="A211" s="50" t="str">
        <f t="shared" si="7"/>
        <v>06147210</v>
      </c>
      <c r="B211" s="51" t="str">
        <f t="shared" si="7"/>
        <v>27/08/2019</v>
      </c>
      <c r="C211" s="35"/>
      <c r="D211" s="277" t="e">
        <f t="shared" si="6"/>
        <v>#N/A</v>
      </c>
      <c r="E211" s="35"/>
      <c r="F211" s="35"/>
      <c r="G211" s="35"/>
      <c r="H211" s="35"/>
      <c r="I211" s="35"/>
      <c r="J211" s="35"/>
      <c r="K211" s="35"/>
      <c r="L211" s="35"/>
      <c r="M211" s="35"/>
      <c r="N211" s="35"/>
      <c r="O211" s="35"/>
      <c r="P211" s="35"/>
      <c r="Q211" s="35"/>
      <c r="R211" s="35"/>
      <c r="S211" s="35"/>
      <c r="T211" s="31"/>
    </row>
    <row r="212" spans="1:20" ht="15">
      <c r="A212" s="50" t="str">
        <f t="shared" si="7"/>
        <v>06147210</v>
      </c>
      <c r="B212" s="51" t="str">
        <f t="shared" si="7"/>
        <v>27/08/2019</v>
      </c>
      <c r="C212" s="35"/>
      <c r="D212" s="277" t="e">
        <f t="shared" si="6"/>
        <v>#N/A</v>
      </c>
      <c r="E212" s="35"/>
      <c r="F212" s="35"/>
      <c r="G212" s="35"/>
      <c r="H212" s="35"/>
      <c r="I212" s="35"/>
      <c r="J212" s="35"/>
      <c r="K212" s="35"/>
      <c r="L212" s="35"/>
      <c r="M212" s="35"/>
      <c r="N212" s="35"/>
      <c r="O212" s="35"/>
      <c r="P212" s="35"/>
      <c r="Q212" s="35"/>
      <c r="R212" s="35"/>
      <c r="S212" s="35"/>
      <c r="T212" s="31"/>
    </row>
    <row r="213" spans="1:20" ht="15">
      <c r="A213" s="50" t="str">
        <f t="shared" si="7"/>
        <v>06147210</v>
      </c>
      <c r="B213" s="51" t="str">
        <f t="shared" si="7"/>
        <v>27/08/2019</v>
      </c>
      <c r="C213" s="35"/>
      <c r="D213" s="277" t="e">
        <f t="shared" si="6"/>
        <v>#N/A</v>
      </c>
      <c r="E213" s="35"/>
      <c r="F213" s="35"/>
      <c r="G213" s="35"/>
      <c r="H213" s="35"/>
      <c r="I213" s="35"/>
      <c r="J213" s="35"/>
      <c r="K213" s="35"/>
      <c r="L213" s="35"/>
      <c r="M213" s="35"/>
      <c r="N213" s="35"/>
      <c r="O213" s="35"/>
      <c r="P213" s="35"/>
      <c r="Q213" s="35"/>
      <c r="R213" s="35"/>
      <c r="S213" s="35"/>
      <c r="T213" s="31"/>
    </row>
    <row r="214" spans="1:20" ht="15">
      <c r="A214" s="50" t="str">
        <f t="shared" si="7"/>
        <v>06147210</v>
      </c>
      <c r="B214" s="51" t="str">
        <f t="shared" si="7"/>
        <v>27/08/2019</v>
      </c>
      <c r="C214" s="35"/>
      <c r="D214" s="277" t="e">
        <f t="shared" si="6"/>
        <v>#N/A</v>
      </c>
      <c r="E214" s="35"/>
      <c r="F214" s="35"/>
      <c r="G214" s="35"/>
      <c r="H214" s="35"/>
      <c r="I214" s="35"/>
      <c r="J214" s="35"/>
      <c r="K214" s="35"/>
      <c r="L214" s="35"/>
      <c r="M214" s="35"/>
      <c r="N214" s="35"/>
      <c r="O214" s="35"/>
      <c r="P214" s="35"/>
      <c r="Q214" s="35"/>
      <c r="R214" s="35"/>
      <c r="S214" s="35"/>
      <c r="T214" s="31"/>
    </row>
    <row r="215" spans="1:20" ht="15">
      <c r="A215" s="50" t="str">
        <f t="shared" si="7"/>
        <v>06147210</v>
      </c>
      <c r="B215" s="51" t="str">
        <f t="shared" si="7"/>
        <v>27/08/2019</v>
      </c>
      <c r="C215" s="35"/>
      <c r="D215" s="277" t="e">
        <f t="shared" si="6"/>
        <v>#N/A</v>
      </c>
      <c r="E215" s="35"/>
      <c r="F215" s="35"/>
      <c r="G215" s="35"/>
      <c r="H215" s="35"/>
      <c r="I215" s="35"/>
      <c r="J215" s="35"/>
      <c r="K215" s="35"/>
      <c r="L215" s="35"/>
      <c r="M215" s="35"/>
      <c r="N215" s="35"/>
      <c r="O215" s="35"/>
      <c r="P215" s="35"/>
      <c r="Q215" s="35"/>
      <c r="R215" s="35"/>
      <c r="S215" s="35"/>
      <c r="T215" s="31"/>
    </row>
    <row r="216" spans="1:20" ht="15">
      <c r="A216" s="50" t="str">
        <f t="shared" si="7"/>
        <v>06147210</v>
      </c>
      <c r="B216" s="51" t="str">
        <f t="shared" si="7"/>
        <v>27/08/2019</v>
      </c>
      <c r="C216" s="35"/>
      <c r="D216" s="277" t="e">
        <f aca="true" t="shared" si="8" ref="D216:D243">VLOOKUP(C216,Ref.Taxo.,2,0)</f>
        <v>#N/A</v>
      </c>
      <c r="E216" s="35"/>
      <c r="F216" s="35"/>
      <c r="G216" s="35"/>
      <c r="H216" s="35"/>
      <c r="I216" s="35"/>
      <c r="J216" s="35"/>
      <c r="K216" s="35"/>
      <c r="L216" s="35"/>
      <c r="M216" s="35"/>
      <c r="N216" s="35"/>
      <c r="O216" s="35"/>
      <c r="P216" s="35"/>
      <c r="Q216" s="35"/>
      <c r="R216" s="35"/>
      <c r="S216" s="35"/>
      <c r="T216" s="31"/>
    </row>
    <row r="217" spans="1:20" ht="15">
      <c r="A217" s="50" t="str">
        <f t="shared" si="7"/>
        <v>06147210</v>
      </c>
      <c r="B217" s="51" t="str">
        <f t="shared" si="7"/>
        <v>27/08/2019</v>
      </c>
      <c r="C217" s="35"/>
      <c r="D217" s="277" t="e">
        <f t="shared" si="8"/>
        <v>#N/A</v>
      </c>
      <c r="E217" s="35"/>
      <c r="F217" s="35"/>
      <c r="G217" s="35"/>
      <c r="H217" s="35"/>
      <c r="I217" s="35"/>
      <c r="J217" s="35"/>
      <c r="K217" s="35"/>
      <c r="L217" s="35"/>
      <c r="M217" s="35"/>
      <c r="N217" s="35"/>
      <c r="O217" s="35"/>
      <c r="P217" s="35"/>
      <c r="Q217" s="35"/>
      <c r="R217" s="35"/>
      <c r="S217" s="35"/>
      <c r="T217" s="31"/>
    </row>
    <row r="218" spans="1:20" ht="15">
      <c r="A218" s="50" t="str">
        <f aca="true" t="shared" si="9" ref="A218:B243">+A$88</f>
        <v>06147210</v>
      </c>
      <c r="B218" s="51" t="str">
        <f t="shared" si="9"/>
        <v>27/08/2019</v>
      </c>
      <c r="C218" s="35"/>
      <c r="D218" s="277" t="e">
        <f t="shared" si="8"/>
        <v>#N/A</v>
      </c>
      <c r="E218" s="35"/>
      <c r="F218" s="35"/>
      <c r="G218" s="35"/>
      <c r="H218" s="35"/>
      <c r="I218" s="35"/>
      <c r="J218" s="35"/>
      <c r="K218" s="35"/>
      <c r="L218" s="35"/>
      <c r="M218" s="35"/>
      <c r="N218" s="35"/>
      <c r="O218" s="35"/>
      <c r="P218" s="35"/>
      <c r="Q218" s="35"/>
      <c r="R218" s="35"/>
      <c r="S218" s="35"/>
      <c r="T218" s="31"/>
    </row>
    <row r="219" spans="1:20" ht="15">
      <c r="A219" s="50" t="str">
        <f t="shared" si="9"/>
        <v>06147210</v>
      </c>
      <c r="B219" s="51" t="str">
        <f t="shared" si="9"/>
        <v>27/08/2019</v>
      </c>
      <c r="C219" s="35"/>
      <c r="D219" s="277" t="e">
        <f t="shared" si="8"/>
        <v>#N/A</v>
      </c>
      <c r="E219" s="35"/>
      <c r="F219" s="35"/>
      <c r="G219" s="35"/>
      <c r="H219" s="35"/>
      <c r="I219" s="35"/>
      <c r="J219" s="35"/>
      <c r="K219" s="35"/>
      <c r="L219" s="35"/>
      <c r="M219" s="35"/>
      <c r="N219" s="35"/>
      <c r="O219" s="35"/>
      <c r="P219" s="35"/>
      <c r="Q219" s="35"/>
      <c r="R219" s="35"/>
      <c r="S219" s="35"/>
      <c r="T219" s="31"/>
    </row>
    <row r="220" spans="1:20" ht="15">
      <c r="A220" s="50" t="str">
        <f t="shared" si="9"/>
        <v>06147210</v>
      </c>
      <c r="B220" s="51" t="str">
        <f t="shared" si="9"/>
        <v>27/08/2019</v>
      </c>
      <c r="C220" s="35"/>
      <c r="D220" s="277" t="e">
        <f t="shared" si="8"/>
        <v>#N/A</v>
      </c>
      <c r="E220" s="35"/>
      <c r="F220" s="35"/>
      <c r="G220" s="35"/>
      <c r="H220" s="35"/>
      <c r="I220" s="35"/>
      <c r="J220" s="35"/>
      <c r="K220" s="35"/>
      <c r="L220" s="35"/>
      <c r="M220" s="35"/>
      <c r="N220" s="35"/>
      <c r="O220" s="35"/>
      <c r="P220" s="35"/>
      <c r="Q220" s="35"/>
      <c r="R220" s="35"/>
      <c r="S220" s="35"/>
      <c r="T220" s="31"/>
    </row>
    <row r="221" spans="1:20" ht="15">
      <c r="A221" s="50" t="str">
        <f t="shared" si="9"/>
        <v>06147210</v>
      </c>
      <c r="B221" s="51" t="str">
        <f t="shared" si="9"/>
        <v>27/08/2019</v>
      </c>
      <c r="C221" s="35"/>
      <c r="D221" s="277" t="e">
        <f t="shared" si="8"/>
        <v>#N/A</v>
      </c>
      <c r="E221" s="35"/>
      <c r="F221" s="35"/>
      <c r="G221" s="35"/>
      <c r="H221" s="35"/>
      <c r="I221" s="35"/>
      <c r="J221" s="35"/>
      <c r="K221" s="35"/>
      <c r="L221" s="35"/>
      <c r="M221" s="35"/>
      <c r="N221" s="35"/>
      <c r="O221" s="35"/>
      <c r="P221" s="35"/>
      <c r="Q221" s="35"/>
      <c r="R221" s="35"/>
      <c r="S221" s="35"/>
      <c r="T221" s="31"/>
    </row>
    <row r="222" spans="1:20" ht="15">
      <c r="A222" s="50" t="str">
        <f t="shared" si="9"/>
        <v>06147210</v>
      </c>
      <c r="B222" s="51" t="str">
        <f t="shared" si="9"/>
        <v>27/08/2019</v>
      </c>
      <c r="C222" s="35"/>
      <c r="D222" s="277" t="e">
        <f t="shared" si="8"/>
        <v>#N/A</v>
      </c>
      <c r="E222" s="35"/>
      <c r="F222" s="35"/>
      <c r="G222" s="35"/>
      <c r="H222" s="35"/>
      <c r="I222" s="35"/>
      <c r="J222" s="35"/>
      <c r="K222" s="35"/>
      <c r="L222" s="35"/>
      <c r="M222" s="35"/>
      <c r="N222" s="35"/>
      <c r="O222" s="35"/>
      <c r="P222" s="35"/>
      <c r="Q222" s="35"/>
      <c r="R222" s="35"/>
      <c r="S222" s="35"/>
      <c r="T222" s="31"/>
    </row>
    <row r="223" spans="1:20" ht="15">
      <c r="A223" s="50" t="str">
        <f t="shared" si="9"/>
        <v>06147210</v>
      </c>
      <c r="B223" s="51" t="str">
        <f t="shared" si="9"/>
        <v>27/08/2019</v>
      </c>
      <c r="C223" s="35"/>
      <c r="D223" s="277" t="e">
        <f t="shared" si="8"/>
        <v>#N/A</v>
      </c>
      <c r="E223" s="35"/>
      <c r="F223" s="35"/>
      <c r="G223" s="35"/>
      <c r="H223" s="35"/>
      <c r="I223" s="35"/>
      <c r="J223" s="35"/>
      <c r="K223" s="35"/>
      <c r="L223" s="35"/>
      <c r="M223" s="35"/>
      <c r="N223" s="35"/>
      <c r="O223" s="35"/>
      <c r="P223" s="35"/>
      <c r="Q223" s="35"/>
      <c r="R223" s="35"/>
      <c r="S223" s="35"/>
      <c r="T223" s="31"/>
    </row>
    <row r="224" spans="1:20" ht="15">
      <c r="A224" s="50" t="str">
        <f t="shared" si="9"/>
        <v>06147210</v>
      </c>
      <c r="B224" s="51" t="str">
        <f t="shared" si="9"/>
        <v>27/08/2019</v>
      </c>
      <c r="C224" s="35"/>
      <c r="D224" s="277" t="e">
        <f t="shared" si="8"/>
        <v>#N/A</v>
      </c>
      <c r="E224" s="35"/>
      <c r="F224" s="35"/>
      <c r="G224" s="35"/>
      <c r="H224" s="35"/>
      <c r="I224" s="35"/>
      <c r="J224" s="35"/>
      <c r="K224" s="35"/>
      <c r="L224" s="35"/>
      <c r="M224" s="35"/>
      <c r="N224" s="35"/>
      <c r="O224" s="35"/>
      <c r="P224" s="35"/>
      <c r="Q224" s="35"/>
      <c r="R224" s="35"/>
      <c r="S224" s="35"/>
      <c r="T224" s="31"/>
    </row>
    <row r="225" spans="1:20" ht="15">
      <c r="A225" s="50" t="str">
        <f t="shared" si="9"/>
        <v>06147210</v>
      </c>
      <c r="B225" s="51" t="str">
        <f t="shared" si="9"/>
        <v>27/08/2019</v>
      </c>
      <c r="C225" s="35"/>
      <c r="D225" s="277" t="e">
        <f t="shared" si="8"/>
        <v>#N/A</v>
      </c>
      <c r="E225" s="35"/>
      <c r="F225" s="35"/>
      <c r="G225" s="35"/>
      <c r="H225" s="35"/>
      <c r="I225" s="35"/>
      <c r="J225" s="35"/>
      <c r="K225" s="35"/>
      <c r="L225" s="35"/>
      <c r="M225" s="35"/>
      <c r="N225" s="35"/>
      <c r="O225" s="35"/>
      <c r="P225" s="35"/>
      <c r="Q225" s="35"/>
      <c r="R225" s="35"/>
      <c r="S225" s="35"/>
      <c r="T225" s="31"/>
    </row>
    <row r="226" spans="1:20" ht="15">
      <c r="A226" s="50" t="str">
        <f t="shared" si="9"/>
        <v>06147210</v>
      </c>
      <c r="B226" s="51" t="str">
        <f t="shared" si="9"/>
        <v>27/08/2019</v>
      </c>
      <c r="C226" s="35"/>
      <c r="D226" s="277" t="e">
        <f t="shared" si="8"/>
        <v>#N/A</v>
      </c>
      <c r="E226" s="35"/>
      <c r="F226" s="35"/>
      <c r="G226" s="35"/>
      <c r="H226" s="35"/>
      <c r="I226" s="35"/>
      <c r="J226" s="35"/>
      <c r="K226" s="35"/>
      <c r="L226" s="35"/>
      <c r="M226" s="35"/>
      <c r="N226" s="35"/>
      <c r="O226" s="35"/>
      <c r="P226" s="35"/>
      <c r="Q226" s="35"/>
      <c r="R226" s="35"/>
      <c r="S226" s="35"/>
      <c r="T226" s="31"/>
    </row>
    <row r="227" spans="1:20" ht="15">
      <c r="A227" s="50" t="str">
        <f t="shared" si="9"/>
        <v>06147210</v>
      </c>
      <c r="B227" s="51" t="str">
        <f t="shared" si="9"/>
        <v>27/08/2019</v>
      </c>
      <c r="C227" s="35"/>
      <c r="D227" s="277" t="e">
        <f t="shared" si="8"/>
        <v>#N/A</v>
      </c>
      <c r="E227" s="35"/>
      <c r="F227" s="35"/>
      <c r="G227" s="35"/>
      <c r="H227" s="35"/>
      <c r="I227" s="35"/>
      <c r="J227" s="35"/>
      <c r="K227" s="35"/>
      <c r="L227" s="35"/>
      <c r="M227" s="35"/>
      <c r="N227" s="35"/>
      <c r="O227" s="35"/>
      <c r="P227" s="35"/>
      <c r="Q227" s="35"/>
      <c r="R227" s="35"/>
      <c r="S227" s="35"/>
      <c r="T227" s="31"/>
    </row>
    <row r="228" spans="1:20" ht="15">
      <c r="A228" s="50" t="str">
        <f t="shared" si="9"/>
        <v>06147210</v>
      </c>
      <c r="B228" s="51" t="str">
        <f t="shared" si="9"/>
        <v>27/08/2019</v>
      </c>
      <c r="C228" s="35"/>
      <c r="D228" s="277" t="e">
        <f t="shared" si="8"/>
        <v>#N/A</v>
      </c>
      <c r="E228" s="35"/>
      <c r="F228" s="35"/>
      <c r="G228" s="35"/>
      <c r="H228" s="35"/>
      <c r="I228" s="35"/>
      <c r="J228" s="35"/>
      <c r="K228" s="35"/>
      <c r="L228" s="35"/>
      <c r="M228" s="35"/>
      <c r="N228" s="35"/>
      <c r="O228" s="35"/>
      <c r="P228" s="35"/>
      <c r="Q228" s="35"/>
      <c r="R228" s="35"/>
      <c r="S228" s="35"/>
      <c r="T228" s="31"/>
    </row>
    <row r="229" spans="1:20" ht="15">
      <c r="A229" s="50" t="str">
        <f t="shared" si="9"/>
        <v>06147210</v>
      </c>
      <c r="B229" s="51" t="str">
        <f t="shared" si="9"/>
        <v>27/08/2019</v>
      </c>
      <c r="C229" s="35"/>
      <c r="D229" s="277" t="e">
        <f t="shared" si="8"/>
        <v>#N/A</v>
      </c>
      <c r="E229" s="35"/>
      <c r="F229" s="35"/>
      <c r="G229" s="35"/>
      <c r="H229" s="35"/>
      <c r="I229" s="35"/>
      <c r="J229" s="35"/>
      <c r="K229" s="35"/>
      <c r="L229" s="35"/>
      <c r="M229" s="35"/>
      <c r="N229" s="35"/>
      <c r="O229" s="35"/>
      <c r="P229" s="35"/>
      <c r="Q229" s="35"/>
      <c r="R229" s="35"/>
      <c r="S229" s="35"/>
      <c r="T229" s="31"/>
    </row>
    <row r="230" spans="1:20" ht="15">
      <c r="A230" s="50" t="str">
        <f t="shared" si="9"/>
        <v>06147210</v>
      </c>
      <c r="B230" s="51" t="str">
        <f t="shared" si="9"/>
        <v>27/08/2019</v>
      </c>
      <c r="C230" s="35"/>
      <c r="D230" s="277" t="e">
        <f t="shared" si="8"/>
        <v>#N/A</v>
      </c>
      <c r="E230" s="35"/>
      <c r="F230" s="35"/>
      <c r="G230" s="35"/>
      <c r="H230" s="35"/>
      <c r="I230" s="35"/>
      <c r="J230" s="35"/>
      <c r="K230" s="35"/>
      <c r="L230" s="35"/>
      <c r="M230" s="35"/>
      <c r="N230" s="35"/>
      <c r="O230" s="35"/>
      <c r="P230" s="35"/>
      <c r="Q230" s="35"/>
      <c r="R230" s="35"/>
      <c r="S230" s="35"/>
      <c r="T230" s="31"/>
    </row>
    <row r="231" spans="1:20" ht="15">
      <c r="A231" s="50" t="str">
        <f t="shared" si="9"/>
        <v>06147210</v>
      </c>
      <c r="B231" s="51" t="str">
        <f t="shared" si="9"/>
        <v>27/08/2019</v>
      </c>
      <c r="C231" s="35"/>
      <c r="D231" s="277" t="e">
        <f t="shared" si="8"/>
        <v>#N/A</v>
      </c>
      <c r="E231" s="35"/>
      <c r="F231" s="35"/>
      <c r="G231" s="35"/>
      <c r="H231" s="35"/>
      <c r="I231" s="35"/>
      <c r="J231" s="35"/>
      <c r="K231" s="35"/>
      <c r="L231" s="35"/>
      <c r="M231" s="35"/>
      <c r="N231" s="35"/>
      <c r="O231" s="35"/>
      <c r="P231" s="35"/>
      <c r="Q231" s="35"/>
      <c r="R231" s="35"/>
      <c r="S231" s="35"/>
      <c r="T231" s="31"/>
    </row>
    <row r="232" spans="1:20" ht="15">
      <c r="A232" s="50" t="str">
        <f t="shared" si="9"/>
        <v>06147210</v>
      </c>
      <c r="B232" s="51" t="str">
        <f t="shared" si="9"/>
        <v>27/08/2019</v>
      </c>
      <c r="C232" s="35"/>
      <c r="D232" s="277" t="e">
        <f t="shared" si="8"/>
        <v>#N/A</v>
      </c>
      <c r="E232" s="35"/>
      <c r="F232" s="35"/>
      <c r="G232" s="35"/>
      <c r="H232" s="35"/>
      <c r="I232" s="35"/>
      <c r="J232" s="35"/>
      <c r="K232" s="35"/>
      <c r="L232" s="35"/>
      <c r="M232" s="35"/>
      <c r="N232" s="35"/>
      <c r="O232" s="35"/>
      <c r="P232" s="35"/>
      <c r="Q232" s="35"/>
      <c r="R232" s="35"/>
      <c r="S232" s="35"/>
      <c r="T232" s="31"/>
    </row>
    <row r="233" spans="1:20" ht="15">
      <c r="A233" s="50" t="str">
        <f t="shared" si="9"/>
        <v>06147210</v>
      </c>
      <c r="B233" s="51" t="str">
        <f t="shared" si="9"/>
        <v>27/08/2019</v>
      </c>
      <c r="C233" s="35"/>
      <c r="D233" s="277" t="e">
        <f t="shared" si="8"/>
        <v>#N/A</v>
      </c>
      <c r="E233" s="35"/>
      <c r="F233" s="35"/>
      <c r="G233" s="35"/>
      <c r="H233" s="35"/>
      <c r="I233" s="35"/>
      <c r="J233" s="35"/>
      <c r="K233" s="35"/>
      <c r="L233" s="35"/>
      <c r="M233" s="35"/>
      <c r="N233" s="35"/>
      <c r="O233" s="35"/>
      <c r="P233" s="35"/>
      <c r="Q233" s="35"/>
      <c r="R233" s="35"/>
      <c r="S233" s="35"/>
      <c r="T233" s="31"/>
    </row>
    <row r="234" spans="1:20" ht="15">
      <c r="A234" s="50" t="str">
        <f t="shared" si="9"/>
        <v>06147210</v>
      </c>
      <c r="B234" s="51" t="str">
        <f t="shared" si="9"/>
        <v>27/08/2019</v>
      </c>
      <c r="C234" s="35"/>
      <c r="D234" s="277" t="e">
        <f t="shared" si="8"/>
        <v>#N/A</v>
      </c>
      <c r="E234" s="35"/>
      <c r="F234" s="35"/>
      <c r="G234" s="35"/>
      <c r="H234" s="35"/>
      <c r="I234" s="35"/>
      <c r="J234" s="35"/>
      <c r="K234" s="35"/>
      <c r="L234" s="35"/>
      <c r="M234" s="35"/>
      <c r="N234" s="35"/>
      <c r="O234" s="35"/>
      <c r="P234" s="35"/>
      <c r="Q234" s="35"/>
      <c r="R234" s="35"/>
      <c r="S234" s="35"/>
      <c r="T234" s="31"/>
    </row>
    <row r="235" spans="1:20" ht="15">
      <c r="A235" s="50" t="str">
        <f t="shared" si="9"/>
        <v>06147210</v>
      </c>
      <c r="B235" s="51" t="str">
        <f t="shared" si="9"/>
        <v>27/08/2019</v>
      </c>
      <c r="C235" s="35"/>
      <c r="D235" s="277" t="e">
        <f t="shared" si="8"/>
        <v>#N/A</v>
      </c>
      <c r="E235" s="35"/>
      <c r="F235" s="35"/>
      <c r="G235" s="35"/>
      <c r="H235" s="35"/>
      <c r="I235" s="35"/>
      <c r="J235" s="35"/>
      <c r="K235" s="35"/>
      <c r="L235" s="35"/>
      <c r="M235" s="35"/>
      <c r="N235" s="35"/>
      <c r="O235" s="35"/>
      <c r="P235" s="35"/>
      <c r="Q235" s="35"/>
      <c r="R235" s="35"/>
      <c r="S235" s="35"/>
      <c r="T235" s="31"/>
    </row>
    <row r="236" spans="1:20" ht="15">
      <c r="A236" s="50" t="str">
        <f t="shared" si="9"/>
        <v>06147210</v>
      </c>
      <c r="B236" s="51" t="str">
        <f t="shared" si="9"/>
        <v>27/08/2019</v>
      </c>
      <c r="C236" s="35"/>
      <c r="D236" s="277" t="e">
        <f t="shared" si="8"/>
        <v>#N/A</v>
      </c>
      <c r="E236" s="35"/>
      <c r="F236" s="35"/>
      <c r="G236" s="35"/>
      <c r="H236" s="35"/>
      <c r="I236" s="35"/>
      <c r="J236" s="35"/>
      <c r="K236" s="35"/>
      <c r="L236" s="35"/>
      <c r="M236" s="35"/>
      <c r="N236" s="35"/>
      <c r="O236" s="35"/>
      <c r="P236" s="35"/>
      <c r="Q236" s="35"/>
      <c r="R236" s="35"/>
      <c r="S236" s="35"/>
      <c r="T236" s="31"/>
    </row>
    <row r="237" spans="1:20" ht="15">
      <c r="A237" s="50" t="str">
        <f t="shared" si="9"/>
        <v>06147210</v>
      </c>
      <c r="B237" s="51" t="str">
        <f t="shared" si="9"/>
        <v>27/08/2019</v>
      </c>
      <c r="C237" s="35"/>
      <c r="D237" s="277" t="e">
        <f t="shared" si="8"/>
        <v>#N/A</v>
      </c>
      <c r="E237" s="35"/>
      <c r="F237" s="35"/>
      <c r="G237" s="35"/>
      <c r="H237" s="35"/>
      <c r="I237" s="35"/>
      <c r="J237" s="35"/>
      <c r="K237" s="35"/>
      <c r="L237" s="35"/>
      <c r="M237" s="35"/>
      <c r="N237" s="35"/>
      <c r="O237" s="35"/>
      <c r="P237" s="35"/>
      <c r="Q237" s="35"/>
      <c r="R237" s="35"/>
      <c r="S237" s="35"/>
      <c r="T237" s="31"/>
    </row>
    <row r="238" spans="1:20" ht="15">
      <c r="A238" s="50" t="str">
        <f t="shared" si="9"/>
        <v>06147210</v>
      </c>
      <c r="B238" s="51" t="str">
        <f t="shared" si="9"/>
        <v>27/08/2019</v>
      </c>
      <c r="C238" s="35"/>
      <c r="D238" s="277" t="e">
        <f t="shared" si="8"/>
        <v>#N/A</v>
      </c>
      <c r="E238" s="35"/>
      <c r="F238" s="35"/>
      <c r="G238" s="35"/>
      <c r="H238" s="35"/>
      <c r="I238" s="35"/>
      <c r="J238" s="35"/>
      <c r="K238" s="35"/>
      <c r="L238" s="35"/>
      <c r="M238" s="35"/>
      <c r="N238" s="35"/>
      <c r="O238" s="35"/>
      <c r="P238" s="35"/>
      <c r="Q238" s="35"/>
      <c r="R238" s="35"/>
      <c r="S238" s="35"/>
      <c r="T238" s="31"/>
    </row>
    <row r="239" spans="1:20" ht="15">
      <c r="A239" s="50" t="str">
        <f t="shared" si="9"/>
        <v>06147210</v>
      </c>
      <c r="B239" s="51" t="str">
        <f t="shared" si="9"/>
        <v>27/08/2019</v>
      </c>
      <c r="C239" s="35"/>
      <c r="D239" s="277" t="e">
        <f t="shared" si="8"/>
        <v>#N/A</v>
      </c>
      <c r="E239" s="35"/>
      <c r="F239" s="35"/>
      <c r="G239" s="35"/>
      <c r="H239" s="35"/>
      <c r="I239" s="35"/>
      <c r="J239" s="35"/>
      <c r="K239" s="35"/>
      <c r="L239" s="35"/>
      <c r="M239" s="35"/>
      <c r="N239" s="35"/>
      <c r="O239" s="35"/>
      <c r="P239" s="35"/>
      <c r="Q239" s="35"/>
      <c r="R239" s="35"/>
      <c r="S239" s="35"/>
      <c r="T239" s="31"/>
    </row>
    <row r="240" spans="1:20" ht="15">
      <c r="A240" s="50" t="str">
        <f t="shared" si="9"/>
        <v>06147210</v>
      </c>
      <c r="B240" s="51" t="str">
        <f t="shared" si="9"/>
        <v>27/08/2019</v>
      </c>
      <c r="C240" s="35"/>
      <c r="D240" s="277" t="e">
        <f t="shared" si="8"/>
        <v>#N/A</v>
      </c>
      <c r="E240" s="35"/>
      <c r="F240" s="35"/>
      <c r="G240" s="35"/>
      <c r="H240" s="35"/>
      <c r="I240" s="35"/>
      <c r="J240" s="35"/>
      <c r="K240" s="35"/>
      <c r="L240" s="35"/>
      <c r="M240" s="35"/>
      <c r="N240" s="35"/>
      <c r="O240" s="35"/>
      <c r="P240" s="35"/>
      <c r="Q240" s="35"/>
      <c r="R240" s="35"/>
      <c r="S240" s="35"/>
      <c r="T240" s="31"/>
    </row>
    <row r="241" spans="1:20" ht="15">
      <c r="A241" s="50" t="str">
        <f t="shared" si="9"/>
        <v>06147210</v>
      </c>
      <c r="B241" s="51" t="str">
        <f t="shared" si="9"/>
        <v>27/08/2019</v>
      </c>
      <c r="C241" s="35"/>
      <c r="D241" s="277" t="e">
        <f t="shared" si="8"/>
        <v>#N/A</v>
      </c>
      <c r="E241" s="35"/>
      <c r="F241" s="35"/>
      <c r="G241" s="35"/>
      <c r="H241" s="35"/>
      <c r="I241" s="35"/>
      <c r="J241" s="35"/>
      <c r="K241" s="35"/>
      <c r="L241" s="35"/>
      <c r="M241" s="35"/>
      <c r="N241" s="35"/>
      <c r="O241" s="35"/>
      <c r="P241" s="35"/>
      <c r="Q241" s="35"/>
      <c r="R241" s="35"/>
      <c r="S241" s="35"/>
      <c r="T241" s="31"/>
    </row>
    <row r="242" spans="1:20" ht="15">
      <c r="A242" s="50" t="str">
        <f t="shared" si="9"/>
        <v>06147210</v>
      </c>
      <c r="B242" s="51" t="str">
        <f t="shared" si="9"/>
        <v>27/08/2019</v>
      </c>
      <c r="C242" s="35"/>
      <c r="D242" s="277" t="e">
        <f t="shared" si="8"/>
        <v>#N/A</v>
      </c>
      <c r="E242" s="35"/>
      <c r="F242" s="35"/>
      <c r="G242" s="35"/>
      <c r="H242" s="35"/>
      <c r="I242" s="35"/>
      <c r="J242" s="35"/>
      <c r="K242" s="35"/>
      <c r="L242" s="35"/>
      <c r="M242" s="35"/>
      <c r="N242" s="35"/>
      <c r="O242" s="35"/>
      <c r="P242" s="35"/>
      <c r="Q242" s="35"/>
      <c r="R242" s="35"/>
      <c r="S242" s="35"/>
      <c r="T242" s="31"/>
    </row>
    <row r="243" spans="1:20" ht="14.25" customHeight="1">
      <c r="A243" s="50" t="str">
        <f t="shared" si="9"/>
        <v>06147210</v>
      </c>
      <c r="B243" s="51" t="str">
        <f t="shared" si="9"/>
        <v>27/08/2019</v>
      </c>
      <c r="C243" s="35"/>
      <c r="D243" s="277" t="e">
        <f t="shared" si="8"/>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8" t="s">
        <v>17683</v>
      </c>
      <c r="B1" s="259" t="s">
        <v>17684</v>
      </c>
      <c r="C1" s="259" t="s">
        <v>17685</v>
      </c>
      <c r="D1" s="259" t="s">
        <v>17686</v>
      </c>
      <c r="E1" s="259" t="s">
        <v>17687</v>
      </c>
      <c r="F1" s="259" t="s">
        <v>17688</v>
      </c>
      <c r="G1" s="259" t="s">
        <v>17689</v>
      </c>
      <c r="H1" s="260" t="s">
        <v>17690</v>
      </c>
      <c r="I1" s="259" t="s">
        <v>17691</v>
      </c>
      <c r="J1" s="261" t="s">
        <v>17692</v>
      </c>
    </row>
    <row r="2" spans="1:10" ht="15">
      <c r="A2" s="262" t="s">
        <v>17693</v>
      </c>
      <c r="B2" s="263" t="s">
        <v>17694</v>
      </c>
      <c r="C2" s="263" t="s">
        <v>17695</v>
      </c>
      <c r="D2" s="264" t="s">
        <v>17696</v>
      </c>
      <c r="E2" s="263" t="s">
        <v>17697</v>
      </c>
      <c r="F2" s="265" t="s">
        <v>17698</v>
      </c>
      <c r="G2" s="266">
        <v>43010</v>
      </c>
      <c r="H2" s="267" t="s">
        <v>17699</v>
      </c>
      <c r="I2" s="263" t="s">
        <v>17700</v>
      </c>
      <c r="J2" s="268"/>
    </row>
    <row r="3" spans="1:10" ht="62.25" customHeight="1">
      <c r="A3" s="269" t="s">
        <v>17693</v>
      </c>
      <c r="B3" s="270" t="s">
        <v>17694</v>
      </c>
      <c r="C3" s="270" t="s">
        <v>17695</v>
      </c>
      <c r="D3" s="271" t="s">
        <v>17696</v>
      </c>
      <c r="E3" s="270" t="s">
        <v>17697</v>
      </c>
      <c r="F3" s="272" t="s">
        <v>17701</v>
      </c>
      <c r="G3" s="273">
        <v>43033</v>
      </c>
      <c r="H3" s="274" t="s">
        <v>17702</v>
      </c>
      <c r="I3" s="270" t="s">
        <v>17700</v>
      </c>
      <c r="J3" s="275"/>
    </row>
    <row r="4" spans="1:10" ht="61.5" customHeight="1">
      <c r="A4" s="262" t="s">
        <v>17693</v>
      </c>
      <c r="B4" s="263" t="s">
        <v>17694</v>
      </c>
      <c r="C4" s="263" t="s">
        <v>17695</v>
      </c>
      <c r="D4" s="264" t="s">
        <v>17696</v>
      </c>
      <c r="E4" s="263" t="s">
        <v>17697</v>
      </c>
      <c r="F4" s="265" t="s">
        <v>17703</v>
      </c>
      <c r="G4" s="266">
        <v>43059</v>
      </c>
      <c r="H4" s="267" t="s">
        <v>17704</v>
      </c>
      <c r="I4" s="263" t="s">
        <v>17700</v>
      </c>
      <c r="J4" s="276"/>
    </row>
    <row r="5" spans="1:10" ht="36.75" customHeight="1">
      <c r="A5" s="269" t="s">
        <v>17693</v>
      </c>
      <c r="B5" s="270" t="s">
        <v>17694</v>
      </c>
      <c r="C5" s="270" t="s">
        <v>17695</v>
      </c>
      <c r="D5" s="271" t="s">
        <v>17696</v>
      </c>
      <c r="E5" s="270" t="s">
        <v>17697</v>
      </c>
      <c r="F5" s="272" t="s">
        <v>17705</v>
      </c>
      <c r="G5" s="273">
        <v>43423</v>
      </c>
      <c r="H5" s="274" t="s">
        <v>17706</v>
      </c>
      <c r="I5" s="270" t="s">
        <v>17707</v>
      </c>
      <c r="J5" s="275"/>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2020-03-30T09:58:27Z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