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rco ete 2019\19013 DRERO\19013_DRERO_exports\"/>
    </mc:Choice>
  </mc:AlternateContent>
  <xr:revisionPtr revIDLastSave="0" documentId="13_ncr:1_{54540305-86DF-48D2-9C07-80BD42372FDB}" xr6:coauthVersionLast="45" xr6:coauthVersionMax="45" xr10:uidLastSave="{00000000-0000-0000-0000-000000000000}"/>
  <bookViews>
    <workbookView xWindow="-120" yWindow="-120" windowWidth="29040" windowHeight="15840" xr2:uid="{4B6C625E-0503-4AA5-92E4-5BC437E5E1F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243" i="2" l="1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A77" i="2"/>
  <c r="A75" i="2"/>
  <c r="A73" i="2"/>
  <c r="A71" i="2"/>
  <c r="A69" i="2"/>
  <c r="A67" i="2"/>
  <c r="A70" i="2"/>
  <c r="A74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<sst xmlns="http://schemas.openxmlformats.org/spreadsheetml/2006/main" count="619" uniqueCount="310">
  <si>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</si>
  <si>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</si>
  <si>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</si>
  <si>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</si>
  <si>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</si>
  <si>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</si>
  <si>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</si>
  <si>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</si>
  <si>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</si>
  <si>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</si>
  <si>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</si>
  <si>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</si>
  <si>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</si>
  <si>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DREVENNE</t>
  </si>
  <si>
    <t>DREVENNE A ROVON</t>
  </si>
  <si>
    <t>09/07/2019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</si>
  <si>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</si>
  <si>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</si>
  <si>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</si>
  <si>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</si>
  <si>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</si>
  <si>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</si>
  <si>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</si>
  <si>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</si>
  <si>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</si>
  <si>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</si>
  <si>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</si>
  <si>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</si>
  <si>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</si>
  <si>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</si>
  <si>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</si>
  <si>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</si>
  <si>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</si>
  <si>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</si>
  <si>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</si>
  <si>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</si>
  <si>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</si>
  <si>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</si>
  <si>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</si>
  <si>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</si>
  <si>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</si>
  <si>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</si>
  <si>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</si>
  <si>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</si>
  <si>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</si>
  <si>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</si>
  <si>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</si>
  <si>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</si>
  <si>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</si>
  <si>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</si>
  <si>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</si>
  <si>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</si>
  <si>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</si>
  <si>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</si>
  <si>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</si>
  <si>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</si>
  <si>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</si>
  <si>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</si>
  <si>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</si>
  <si>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</si>
  <si>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</si>
  <si>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</si>
  <si>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</si>
  <si>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</si>
  <si>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</si>
  <si>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</si>
  <si>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</si>
  <si>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</si>
  <si>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</si>
  <si>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</si>
  <si>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</si>
  <si>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</si>
  <si>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</si>
  <si>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</si>
  <si>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</si>
  <si>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</si>
  <si>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</si>
  <si>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</si>
  <si>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</si>
  <si>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</si>
  <si>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</si>
  <si>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</si>
  <si>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</si>
  <si>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</si>
  <si>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</si>
  <si>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</si>
  <si>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</si>
  <si>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</si>
  <si>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</si>
  <si>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</si>
  <si>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</si>
  <si>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</si>
  <si>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</si>
  <si>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</si>
  <si>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</si>
  <si>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</si>
  <si>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</si>
  <si>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</si>
  <si>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</si>
  <si>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</si>
  <si>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</si>
  <si>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</si>
  <si>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</si>
  <si>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</si>
  <si>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</si>
  <si>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</si>
  <si>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</si>
  <si>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</si>
  <si>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</si>
  <si>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</si>
  <si>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</si>
  <si>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</si>
  <si>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</si>
  <si>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</si>
  <si>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</si>
  <si>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</si>
  <si>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</si>
  <si>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</si>
  <si>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</si>
  <si>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</si>
  <si>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</si>
  <si>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</si>
  <si>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</si>
  <si>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</si>
  <si>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</si>
  <si>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</si>
  <si>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</si>
  <si>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</si>
  <si>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</si>
  <si>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</si>
  <si>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</si>
  <si>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</si>
  <si>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</si>
  <si>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</si>
  <si>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</si>
  <si>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</si>
  <si>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</si>
  <si>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</si>
  <si>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</si>
  <si>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</si>
  <si>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</si>
  <si>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</si>
  <si>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</si>
  <si>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P7,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</si>
  <si>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</si>
  <si>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</si>
  <si>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</si>
  <si>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</si>
  <si>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</si>
  <si>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</si>
  <si>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</si>
  <si>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</si>
  <si>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</si>
  <si>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</si>
  <si>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</si>
  <si>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</si>
  <si>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</si>
  <si>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</si>
  <si>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</si>
  <si>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</si>
  <si>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</si>
  <si>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</si>
  <si>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</si>
  <si>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</si>
  <si>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</si>
  <si>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</si>
  <si>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</si>
  <si>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</si>
  <si>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</si>
  <si>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</si>
  <si>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</si>
  <si>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</si>
  <si>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</si>
  <si>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</si>
  <si>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</si>
  <si>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</si>
  <si>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</si>
  <si>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</si>
  <si>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</si>
  <si>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</si>
  <si>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</si>
  <si>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</si>
  <si>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</si>
  <si>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</si>
  <si>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</si>
  <si>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</si>
  <si>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</si>
  <si>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</si>
  <si>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</si>
  <si>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</si>
  <si>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</si>
  <si>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</si>
  <si>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</si>
  <si>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</si>
  <si>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06147220</t>
  </si>
  <si>
    <t>ROVON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</si>
  <si>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</si>
  <si>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</si>
  <si>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</si>
  <si>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</si>
  <si>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</si>
  <si>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</si>
  <si>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TP5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</si>
  <si>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</si>
  <si>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</si>
  <si>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</si>
  <si>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</si>
  <si>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</si>
  <si>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</si>
  <si>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</si>
  <si>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</si>
  <si>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</si>
  <si>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</si>
  <si>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</si>
  <si>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</si>
  <si>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</si>
  <si>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</si>
  <si>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</si>
  <si>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</si>
  <si>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</si>
  <si>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</si>
  <si>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</si>
  <si>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</si>
  <si>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</si>
  <si>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</si>
  <si>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</si>
  <si>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</si>
  <si>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</si>
  <si>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</si>
  <si>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</si>
  <si>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</si>
  <si>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</si>
  <si>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</si>
  <si>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</si>
  <si>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</si>
  <si>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</si>
  <si>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</si>
  <si>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</si>
  <si>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</si>
  <si>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</si>
  <si>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</si>
  <si>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</si>
  <si>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</si>
  <si>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</si>
  <si>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</si>
  <si>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</si>
  <si>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</si>
  <si>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</si>
  <si>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</si>
  <si>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Hydropsyche</t>
  </si>
  <si>
    <t>212</t>
  </si>
  <si>
    <t>sF. Limnephilinae</t>
  </si>
  <si>
    <t>3163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</si>
  <si>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</si>
  <si>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</si>
  <si>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</si>
  <si>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</si>
  <si>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</si>
  <si>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</si>
  <si>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</si>
  <si>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</si>
  <si>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Ephemera</t>
  </si>
  <si>
    <t>502</t>
  </si>
  <si>
    <t>Ephemerella ignita</t>
  </si>
  <si>
    <t>451</t>
  </si>
  <si>
    <t>Ecdyonurus</t>
  </si>
  <si>
    <t>421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</si>
  <si>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</si>
  <si>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</si>
  <si>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</si>
  <si>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</si>
  <si>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</si>
  <si>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</si>
  <si>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</si>
  <si>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</si>
  <si>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</si>
  <si>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</si>
  <si>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</si>
  <si>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</si>
  <si>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</si>
  <si>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</si>
  <si>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</si>
  <si>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</si>
  <si>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</si>
  <si>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</si>
  <si>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</si>
  <si>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</si>
  <si>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</si>
  <si>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</si>
  <si>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</si>
  <si>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</si>
  <si>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</si>
  <si>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</si>
  <si>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</si>
  <si>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</si>
  <si>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</si>
  <si>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</si>
  <si>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Tipulidae</t>
  </si>
  <si>
    <t>753</t>
  </si>
  <si>
    <t>Calopteryx</t>
  </si>
  <si>
    <t>650</t>
  </si>
  <si>
    <t>Gammaridae</t>
  </si>
  <si>
    <t>887</t>
  </si>
  <si>
    <t>HYDRACARIENS = Hydracarina</t>
  </si>
  <si>
    <t>906</t>
  </si>
  <si>
    <t>présence</t>
  </si>
  <si>
    <t>OLIGOCHAETA</t>
  </si>
  <si>
    <t>933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</si>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</sst>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26F6E9E-C1AD-46EB-9DA0-13A1E66C25D3}"/>
    <cellStyle name="Normal_résultats" xfId="1" xr:uid="{87876115-F8C9-4F69-B5B5-42CA1FCAE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rco%20ete%202019/19013%20DRERO/19013_DRERO_09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DRERO</v>
          </cell>
          <cell r="L5">
            <v>43655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1175-D671-4E22-A6AA-E99D1E06EB9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6147220</v>
      </c>
      <c r="B6" s="27" t="s">
        <v>13</v>
      </c>
      <c r="C6" s="27" t="s">
        <v>14</v>
      </c>
      <c r="D6" s="28" t="s">
        <v>15</v>
      </c>
      <c r="E6" s="27">
        <v>894281.5059677714</v>
      </c>
      <c r="F6" s="27">
        <v>6458001.6571508283</v>
      </c>
      <c r="G6" s="27">
        <v>894289.90360195213</v>
      </c>
      <c r="H6" s="29">
        <v>6458109.7010182356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144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5.25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756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37.800000000000004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85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50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43</v>
      </c>
      <c r="M24" s="82" t="s">
        <v>56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43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63</v>
      </c>
      <c r="L26" s="82" t="s">
        <v>66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50</v>
      </c>
      <c r="M27" s="82" t="s">
        <v>69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63</v>
      </c>
      <c r="L28" s="82" t="s">
        <v>50</v>
      </c>
      <c r="M28" s="82" t="s">
        <v>69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47</v>
      </c>
      <c r="M29" s="82" t="s">
        <v>69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63</v>
      </c>
      <c r="L30" s="103" t="s">
        <v>43</v>
      </c>
      <c r="M30" s="103" t="s">
        <v>69</v>
      </c>
      <c r="N30" s="104">
        <v>30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66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66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20</v>
      </c>
      <c r="F55" s="172" t="s">
        <v>125</v>
      </c>
      <c r="G55" s="173"/>
      <c r="H55" s="156"/>
      <c r="I55" s="173"/>
      <c r="J55" s="173"/>
      <c r="K55" s="174" t="s">
        <v>54</v>
      </c>
      <c r="L55" s="175">
        <v>3</v>
      </c>
      <c r="M55" s="174" t="s">
        <v>68</v>
      </c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126</v>
      </c>
      <c r="B56" s="169" t="s">
        <v>127</v>
      </c>
      <c r="C56" s="176" t="s">
        <v>59</v>
      </c>
      <c r="D56" s="171">
        <v>6</v>
      </c>
      <c r="E56" s="171">
        <v>15</v>
      </c>
      <c r="F56" s="172" t="s">
        <v>125</v>
      </c>
      <c r="G56" s="173"/>
      <c r="H56" s="156"/>
      <c r="I56" s="173"/>
      <c r="J56" s="173">
        <v>3</v>
      </c>
      <c r="K56" s="174" t="s">
        <v>58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128</v>
      </c>
      <c r="B57" s="169" t="s">
        <v>129</v>
      </c>
      <c r="C57" s="170" t="s">
        <v>52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63</v>
      </c>
      <c r="D62" s="180">
        <v>0</v>
      </c>
      <c r="E62" s="180">
        <v>60</v>
      </c>
      <c r="F62" s="181" t="s">
        <v>125</v>
      </c>
      <c r="G62" s="182"/>
      <c r="H62" s="156"/>
      <c r="I62" s="182" t="s">
        <v>65</v>
      </c>
      <c r="J62" s="182">
        <v>3</v>
      </c>
      <c r="K62" s="183" t="s">
        <v>143</v>
      </c>
      <c r="L62" s="184">
        <v>4</v>
      </c>
      <c r="M62" s="183" t="s">
        <v>71</v>
      </c>
      <c r="N62" s="184">
        <v>2</v>
      </c>
      <c r="O62" s="183" t="s">
        <v>73</v>
      </c>
      <c r="P62" s="184">
        <v>1</v>
      </c>
      <c r="Q62" s="182">
        <v>5</v>
      </c>
    </row>
    <row r="63" spans="1:256" ht="27.75" customHeight="1" thickBot="1">
      <c r="H63" s="185" t="s">
        <v>113</v>
      </c>
      <c r="I63" s="186">
        <v>1</v>
      </c>
      <c r="J63" s="187"/>
      <c r="K63" s="186">
        <v>5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B01F1D7-AD9C-4578-B6BA-9BCFBF292E94}">
      <formula1>0</formula1>
      <formula2>50</formula2>
    </dataValidation>
    <dataValidation type="date" allowBlank="1" showErrorMessage="1" errorTitle="Date du prélèvement (jj/mm/aaaa)" sqref="D6:H6" xr:uid="{982CA4A7-FAD3-47AE-9235-0BAC2B088F3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E764-2CBC-4C70-9474-A007DBC31CD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38345</v>
      </c>
      <c r="G23" s="235">
        <v>894287</v>
      </c>
      <c r="H23" s="235">
        <v>6458073</v>
      </c>
      <c r="I23" s="235">
        <v>211</v>
      </c>
      <c r="J23" s="235" t="s">
        <v>196</v>
      </c>
      <c r="K23" s="234">
        <v>894281.5059677714</v>
      </c>
      <c r="L23" s="234">
        <v>6458001.6571508283</v>
      </c>
      <c r="M23" s="234">
        <v>894289.90360195213</v>
      </c>
      <c r="N23" s="234">
        <v>6458109.7010182356</v>
      </c>
      <c r="O23" s="235">
        <v>8</v>
      </c>
      <c r="P23" s="235">
        <v>144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DRERO_2019-07-09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06147220</v>
      </c>
      <c r="B39" s="278" t="str">
        <f>C23</f>
        <v>DREVENNE</v>
      </c>
      <c r="C39" s="278" t="str">
        <f>D23</f>
        <v>DREVENNE A ROVON</v>
      </c>
      <c r="D39" s="279" t="str">
        <f>D26</f>
        <v>09/07/2019</v>
      </c>
      <c r="E39" s="280">
        <v>5.25</v>
      </c>
      <c r="F39" s="281" t="s">
        <v>215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55</v>
      </c>
      <c r="H43" s="284">
        <v>20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59</v>
      </c>
      <c r="H44" s="284">
        <v>15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52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138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140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63</v>
      </c>
      <c r="H50" s="287">
        <v>60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66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06147220</v>
      </c>
      <c r="B66" s="308" t="str">
        <f>D26</f>
        <v>09/07/2019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06147220</v>
      </c>
      <c r="B67" s="311" t="str">
        <f>+B$66</f>
        <v>09/07/2019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85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06147220</v>
      </c>
      <c r="B68" s="311" t="str">
        <f t="shared" si="0"/>
        <v>09/07/2019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06147220</v>
      </c>
      <c r="B69" s="311" t="str">
        <f t="shared" si="0"/>
        <v>09/07/2019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50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06147220</v>
      </c>
      <c r="B70" s="311" t="str">
        <f t="shared" si="0"/>
        <v>09/07/2019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06147220</v>
      </c>
      <c r="B71" s="311" t="str">
        <f t="shared" si="0"/>
        <v>09/07/2019</v>
      </c>
      <c r="C71" s="309" t="s">
        <v>58</v>
      </c>
      <c r="D71" s="283" t="s">
        <v>59</v>
      </c>
      <c r="E71" s="283" t="s">
        <v>43</v>
      </c>
      <c r="F71" s="283" t="s">
        <v>56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06147220</v>
      </c>
      <c r="B72" s="311" t="str">
        <f t="shared" si="0"/>
        <v>09/07/2019</v>
      </c>
      <c r="C72" s="309" t="s">
        <v>62</v>
      </c>
      <c r="D72" s="283" t="s">
        <v>63</v>
      </c>
      <c r="E72" s="283" t="s">
        <v>43</v>
      </c>
      <c r="F72" s="283" t="s">
        <v>56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06147220</v>
      </c>
      <c r="B73" s="311" t="str">
        <f t="shared" si="0"/>
        <v>09/07/2019</v>
      </c>
      <c r="C73" s="309" t="s">
        <v>65</v>
      </c>
      <c r="D73" s="283" t="s">
        <v>63</v>
      </c>
      <c r="E73" s="283" t="s">
        <v>66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06147220</v>
      </c>
      <c r="B74" s="311" t="str">
        <f t="shared" si="0"/>
        <v>09/07/2019</v>
      </c>
      <c r="C74" s="309" t="s">
        <v>68</v>
      </c>
      <c r="D74" s="283" t="s">
        <v>55</v>
      </c>
      <c r="E74" s="283" t="s">
        <v>50</v>
      </c>
      <c r="F74" s="283" t="s">
        <v>69</v>
      </c>
      <c r="G74" s="284">
        <v>30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06147220</v>
      </c>
      <c r="B75" s="311" t="str">
        <f t="shared" si="0"/>
        <v>09/07/2019</v>
      </c>
      <c r="C75" s="309" t="s">
        <v>71</v>
      </c>
      <c r="D75" s="283" t="s">
        <v>63</v>
      </c>
      <c r="E75" s="283" t="s">
        <v>50</v>
      </c>
      <c r="F75" s="283" t="s">
        <v>69</v>
      </c>
      <c r="G75" s="284">
        <v>25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06147220</v>
      </c>
      <c r="B76" s="311" t="str">
        <f t="shared" si="0"/>
        <v>09/07/2019</v>
      </c>
      <c r="C76" s="309" t="s">
        <v>73</v>
      </c>
      <c r="D76" s="283" t="s">
        <v>63</v>
      </c>
      <c r="E76" s="283" t="s">
        <v>47</v>
      </c>
      <c r="F76" s="283" t="s">
        <v>69</v>
      </c>
      <c r="G76" s="284">
        <v>15</v>
      </c>
      <c r="H76" s="283"/>
      <c r="I76" s="283">
        <v>2</v>
      </c>
      <c r="J76" s="284" t="s">
        <v>234</v>
      </c>
      <c r="K76" s="283">
        <v>2</v>
      </c>
      <c r="T76"/>
    </row>
    <row r="77" spans="1:256" ht="14.25">
      <c r="A77" s="310" t="str">
        <f t="shared" si="0"/>
        <v>06147220</v>
      </c>
      <c r="B77" s="311" t="str">
        <f t="shared" si="0"/>
        <v>09/07/2019</v>
      </c>
      <c r="C77" s="309" t="s">
        <v>75</v>
      </c>
      <c r="D77" s="283" t="s">
        <v>63</v>
      </c>
      <c r="E77" s="283" t="s">
        <v>43</v>
      </c>
      <c r="F77" s="283" t="s">
        <v>69</v>
      </c>
      <c r="G77" s="284">
        <v>30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06147220</v>
      </c>
      <c r="B88" s="330" t="str">
        <f>D26</f>
        <v>09/07/2019</v>
      </c>
      <c r="C88" s="284" t="s">
        <v>245</v>
      </c>
      <c r="D88" s="331" t="s">
        <v>246</v>
      </c>
      <c r="E88" s="284">
        <v>11</v>
      </c>
      <c r="F88" s="284">
        <v>8</v>
      </c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06147220</v>
      </c>
      <c r="B89" s="311" t="str">
        <f>+B$88</f>
        <v>09/07/2019</v>
      </c>
      <c r="C89" s="284" t="s">
        <v>247</v>
      </c>
      <c r="D89" s="331" t="s">
        <v>248</v>
      </c>
      <c r="E89" s="284">
        <v>35</v>
      </c>
      <c r="F89" s="284">
        <v>11</v>
      </c>
      <c r="G89" s="284">
        <v>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06147220</v>
      </c>
      <c r="B90" s="311" t="str">
        <f t="shared" si="1"/>
        <v>09/07/2019</v>
      </c>
      <c r="C90" s="284" t="s">
        <v>249</v>
      </c>
      <c r="D90" s="331" t="s">
        <v>250</v>
      </c>
      <c r="E90" s="284"/>
      <c r="F90" s="284">
        <v>16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06147220</v>
      </c>
      <c r="B91" s="311" t="str">
        <f t="shared" si="1"/>
        <v>09/07/2019</v>
      </c>
      <c r="C91" s="284" t="s">
        <v>251</v>
      </c>
      <c r="D91" s="331" t="s">
        <v>252</v>
      </c>
      <c r="E91" s="284">
        <v>38</v>
      </c>
      <c r="F91" s="284">
        <v>8</v>
      </c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06147220</v>
      </c>
      <c r="B92" s="311" t="str">
        <f t="shared" si="1"/>
        <v>09/07/2019</v>
      </c>
      <c r="C92" s="284" t="s">
        <v>253</v>
      </c>
      <c r="D92" s="331" t="s">
        <v>254</v>
      </c>
      <c r="E92" s="284"/>
      <c r="F92" s="284">
        <v>3</v>
      </c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06147220</v>
      </c>
      <c r="B93" s="311" t="str">
        <f t="shared" si="1"/>
        <v>09/07/2019</v>
      </c>
      <c r="C93" s="284" t="s">
        <v>255</v>
      </c>
      <c r="D93" s="331" t="s">
        <v>256</v>
      </c>
      <c r="E93" s="284"/>
      <c r="F93" s="284">
        <v>13</v>
      </c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06147220</v>
      </c>
      <c r="B94" s="311" t="str">
        <f t="shared" si="1"/>
        <v>09/07/2019</v>
      </c>
      <c r="C94" s="284" t="s">
        <v>257</v>
      </c>
      <c r="D94" s="331" t="s">
        <v>258</v>
      </c>
      <c r="E94" s="284">
        <v>14</v>
      </c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06147220</v>
      </c>
      <c r="B95" s="311" t="str">
        <f t="shared" si="1"/>
        <v>09/07/2019</v>
      </c>
      <c r="C95" s="284" t="s">
        <v>259</v>
      </c>
      <c r="D95" s="331" t="s">
        <v>260</v>
      </c>
      <c r="E95" s="284">
        <v>9</v>
      </c>
      <c r="F95" s="284">
        <v>124</v>
      </c>
      <c r="G95" s="284">
        <v>23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06147220</v>
      </c>
      <c r="B96" s="311" t="str">
        <f t="shared" si="1"/>
        <v>09/07/2019</v>
      </c>
      <c r="C96" s="284" t="s">
        <v>261</v>
      </c>
      <c r="D96" s="331" t="s">
        <v>262</v>
      </c>
      <c r="E96" s="284">
        <v>24</v>
      </c>
      <c r="F96" s="284">
        <v>6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06147220</v>
      </c>
      <c r="B97" s="311" t="str">
        <f t="shared" si="1"/>
        <v>09/07/2019</v>
      </c>
      <c r="C97" s="284" t="s">
        <v>263</v>
      </c>
      <c r="D97" s="331" t="s">
        <v>264</v>
      </c>
      <c r="E97" s="284">
        <v>12</v>
      </c>
      <c r="F97" s="284">
        <v>2</v>
      </c>
      <c r="G97" s="284">
        <v>12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06147220</v>
      </c>
      <c r="B98" s="311" t="str">
        <f t="shared" si="1"/>
        <v>09/07/2019</v>
      </c>
      <c r="C98" s="284" t="s">
        <v>265</v>
      </c>
      <c r="D98" s="331" t="s">
        <v>266</v>
      </c>
      <c r="E98" s="284"/>
      <c r="F98" s="284">
        <v>2</v>
      </c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06147220</v>
      </c>
      <c r="B99" s="311" t="str">
        <f t="shared" si="1"/>
        <v>09/07/2019</v>
      </c>
      <c r="C99" s="284" t="s">
        <v>267</v>
      </c>
      <c r="D99" s="331" t="s">
        <v>268</v>
      </c>
      <c r="E99" s="284"/>
      <c r="F99" s="284">
        <v>2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06147220</v>
      </c>
      <c r="B100" s="311" t="str">
        <f t="shared" si="1"/>
        <v>09/07/2019</v>
      </c>
      <c r="C100" s="284" t="s">
        <v>269</v>
      </c>
      <c r="D100" s="331" t="s">
        <v>270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06147220</v>
      </c>
      <c r="B101" s="311" t="str">
        <f t="shared" si="1"/>
        <v>09/07/2019</v>
      </c>
      <c r="C101" s="284" t="s">
        <v>271</v>
      </c>
      <c r="D101" s="331" t="s">
        <v>272</v>
      </c>
      <c r="E101" s="284">
        <v>156</v>
      </c>
      <c r="F101" s="284">
        <v>4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06147220</v>
      </c>
      <c r="B102" s="311" t="str">
        <f t="shared" si="1"/>
        <v>09/07/2019</v>
      </c>
      <c r="C102" s="284" t="s">
        <v>273</v>
      </c>
      <c r="D102" s="331" t="s">
        <v>274</v>
      </c>
      <c r="E102" s="284">
        <v>3</v>
      </c>
      <c r="F102" s="284">
        <v>7</v>
      </c>
      <c r="G102" s="284">
        <v>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06147220</v>
      </c>
      <c r="B103" s="311" t="str">
        <f t="shared" si="1"/>
        <v>09/07/2019</v>
      </c>
      <c r="C103" s="284" t="s">
        <v>275</v>
      </c>
      <c r="D103" s="331" t="s">
        <v>276</v>
      </c>
      <c r="E103" s="284">
        <v>4</v>
      </c>
      <c r="F103" s="284">
        <v>13</v>
      </c>
      <c r="G103" s="284">
        <v>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06147220</v>
      </c>
      <c r="B104" s="311" t="str">
        <f t="shared" si="1"/>
        <v>09/07/2019</v>
      </c>
      <c r="C104" s="284" t="s">
        <v>277</v>
      </c>
      <c r="D104" s="331" t="s">
        <v>278</v>
      </c>
      <c r="E104" s="284">
        <v>13</v>
      </c>
      <c r="F104" s="284">
        <v>72</v>
      </c>
      <c r="G104" s="284">
        <v>60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06147220</v>
      </c>
      <c r="B105" s="311" t="str">
        <f t="shared" si="1"/>
        <v>09/07/2019</v>
      </c>
      <c r="C105" s="284" t="s">
        <v>279</v>
      </c>
      <c r="D105" s="331" t="s">
        <v>280</v>
      </c>
      <c r="E105" s="284">
        <v>2</v>
      </c>
      <c r="F105" s="284">
        <v>7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06147220</v>
      </c>
      <c r="B106" s="311" t="str">
        <f t="shared" si="1"/>
        <v>09/07/2019</v>
      </c>
      <c r="C106" s="284" t="s">
        <v>281</v>
      </c>
      <c r="D106" s="331" t="s">
        <v>282</v>
      </c>
      <c r="E106" s="284">
        <v>8</v>
      </c>
      <c r="F106" s="284">
        <v>11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06147220</v>
      </c>
      <c r="B107" s="311" t="str">
        <f t="shared" si="1"/>
        <v>09/07/2019</v>
      </c>
      <c r="C107" s="284" t="s">
        <v>283</v>
      </c>
      <c r="D107" s="331" t="s">
        <v>284</v>
      </c>
      <c r="E107" s="284"/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06147220</v>
      </c>
      <c r="B108" s="311" t="str">
        <f t="shared" si="1"/>
        <v>09/07/2019</v>
      </c>
      <c r="C108" s="284" t="s">
        <v>285</v>
      </c>
      <c r="D108" s="331" t="s">
        <v>286</v>
      </c>
      <c r="E108" s="284">
        <v>274</v>
      </c>
      <c r="F108" s="284">
        <v>66</v>
      </c>
      <c r="G108" s="284">
        <v>4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06147220</v>
      </c>
      <c r="B109" s="311" t="str">
        <f t="shared" si="1"/>
        <v>09/07/2019</v>
      </c>
      <c r="C109" s="284" t="s">
        <v>287</v>
      </c>
      <c r="D109" s="331" t="s">
        <v>288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06147220</v>
      </c>
      <c r="B110" s="311" t="str">
        <f t="shared" si="1"/>
        <v>09/07/2019</v>
      </c>
      <c r="C110" s="284" t="s">
        <v>289</v>
      </c>
      <c r="D110" s="331" t="s">
        <v>290</v>
      </c>
      <c r="E110" s="284">
        <v>3</v>
      </c>
      <c r="F110" s="284"/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06147220</v>
      </c>
      <c r="B111" s="311" t="str">
        <f t="shared" si="1"/>
        <v>09/07/2019</v>
      </c>
      <c r="C111" s="284" t="s">
        <v>291</v>
      </c>
      <c r="D111" s="331" t="s">
        <v>292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06147220</v>
      </c>
      <c r="B112" s="311" t="str">
        <f t="shared" si="1"/>
        <v>09/07/2019</v>
      </c>
      <c r="C112" s="284" t="s">
        <v>293</v>
      </c>
      <c r="D112" s="331" t="s">
        <v>294</v>
      </c>
      <c r="E112" s="284">
        <v>52</v>
      </c>
      <c r="F112" s="284">
        <v>924</v>
      </c>
      <c r="G112" s="284">
        <v>34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06147220</v>
      </c>
      <c r="B113" s="311" t="str">
        <f t="shared" si="1"/>
        <v>09/07/2019</v>
      </c>
      <c r="C113" s="284" t="s">
        <v>295</v>
      </c>
      <c r="D113" s="331" t="s">
        <v>296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06147220</v>
      </c>
      <c r="B114" s="311" t="str">
        <f t="shared" si="1"/>
        <v>09/07/2019</v>
      </c>
      <c r="C114" s="284" t="s">
        <v>297</v>
      </c>
      <c r="D114" s="331" t="s">
        <v>298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06147220</v>
      </c>
      <c r="B115" s="311" t="str">
        <f t="shared" si="1"/>
        <v>09/07/2019</v>
      </c>
      <c r="C115" s="284" t="s">
        <v>299</v>
      </c>
      <c r="D115" s="331" t="s">
        <v>300</v>
      </c>
      <c r="E115" s="284">
        <v>15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06147220</v>
      </c>
      <c r="B116" s="311" t="str">
        <f t="shared" si="1"/>
        <v>09/07/2019</v>
      </c>
      <c r="C116" s="284" t="s">
        <v>301</v>
      </c>
      <c r="D116" s="331" t="s">
        <v>302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06147220</v>
      </c>
      <c r="B117" s="311" t="str">
        <f t="shared" si="1"/>
        <v>09/07/2019</v>
      </c>
      <c r="C117" s="284" t="s">
        <v>303</v>
      </c>
      <c r="D117" s="331" t="s">
        <v>304</v>
      </c>
      <c r="E117" s="284" t="s">
        <v>305</v>
      </c>
      <c r="F117" s="284" t="s">
        <v>305</v>
      </c>
      <c r="G117" s="284" t="s">
        <v>305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06147220</v>
      </c>
      <c r="B118" s="311" t="str">
        <f t="shared" si="1"/>
        <v>09/07/2019</v>
      </c>
      <c r="C118" s="284" t="s">
        <v>306</v>
      </c>
      <c r="D118" s="331" t="s">
        <v>307</v>
      </c>
      <c r="E118" s="284">
        <v>9</v>
      </c>
      <c r="F118" s="284">
        <v>6</v>
      </c>
      <c r="G118" s="284">
        <v>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06147220</v>
      </c>
      <c r="B119" s="311" t="str">
        <f t="shared" si="1"/>
        <v>09/07/2019</v>
      </c>
      <c r="C119" s="284" t="s">
        <v>308</v>
      </c>
      <c r="D119" s="331" t="s">
        <v>309</v>
      </c>
      <c r="E119" s="284" t="s">
        <v>305</v>
      </c>
      <c r="F119" s="284" t="s">
        <v>305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06147220</v>
      </c>
      <c r="B120" s="311" t="str">
        <f t="shared" si="1"/>
        <v>09/07/2019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06147220</v>
      </c>
      <c r="B121" s="311" t="str">
        <f t="shared" si="1"/>
        <v>09/07/2019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06147220</v>
      </c>
      <c r="B122" s="311" t="str">
        <f t="shared" si="2"/>
        <v>09/07/2019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06147220</v>
      </c>
      <c r="B123" s="311" t="str">
        <f t="shared" si="2"/>
        <v>09/07/2019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06147220</v>
      </c>
      <c r="B124" s="311" t="str">
        <f t="shared" si="2"/>
        <v>09/07/2019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06147220</v>
      </c>
      <c r="B125" s="311" t="str">
        <f t="shared" si="2"/>
        <v>09/07/2019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06147220</v>
      </c>
      <c r="B126" s="311" t="str">
        <f t="shared" si="2"/>
        <v>09/07/2019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06147220</v>
      </c>
      <c r="B127" s="311" t="str">
        <f t="shared" si="2"/>
        <v>09/07/2019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06147220</v>
      </c>
      <c r="B128" s="311" t="str">
        <f t="shared" si="2"/>
        <v>09/07/2019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06147220</v>
      </c>
      <c r="B129" s="311" t="str">
        <f t="shared" si="2"/>
        <v>09/07/2019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06147220</v>
      </c>
      <c r="B130" s="311" t="str">
        <f t="shared" si="2"/>
        <v>09/07/2019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06147220</v>
      </c>
      <c r="B131" s="311" t="str">
        <f t="shared" si="2"/>
        <v>09/07/2019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06147220</v>
      </c>
      <c r="B132" s="311" t="str">
        <f t="shared" si="2"/>
        <v>09/07/2019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06147220</v>
      </c>
      <c r="B133" s="311" t="str">
        <f t="shared" si="2"/>
        <v>09/07/2019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06147220</v>
      </c>
      <c r="B134" s="311" t="str">
        <f t="shared" si="2"/>
        <v>09/07/2019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06147220</v>
      </c>
      <c r="B135" s="311" t="str">
        <f t="shared" si="2"/>
        <v>09/07/2019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06147220</v>
      </c>
      <c r="B136" s="311" t="str">
        <f t="shared" si="2"/>
        <v>09/07/2019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06147220</v>
      </c>
      <c r="B137" s="311" t="str">
        <f t="shared" si="2"/>
        <v>09/07/2019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06147220</v>
      </c>
      <c r="B138" s="311" t="str">
        <f t="shared" si="2"/>
        <v>09/07/2019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06147220</v>
      </c>
      <c r="B139" s="311" t="str">
        <f t="shared" si="2"/>
        <v>09/07/2019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06147220</v>
      </c>
      <c r="B140" s="311" t="str">
        <f t="shared" si="2"/>
        <v>09/07/2019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06147220</v>
      </c>
      <c r="B141" s="311" t="str">
        <f t="shared" si="2"/>
        <v>09/07/2019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06147220</v>
      </c>
      <c r="B142" s="311" t="str">
        <f t="shared" si="2"/>
        <v>09/07/2019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06147220</v>
      </c>
      <c r="B143" s="311" t="str">
        <f t="shared" si="2"/>
        <v>09/07/2019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06147220</v>
      </c>
      <c r="B144" s="311" t="str">
        <f t="shared" si="2"/>
        <v>09/07/2019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06147220</v>
      </c>
      <c r="B145" s="311" t="str">
        <f t="shared" si="2"/>
        <v>09/07/2019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06147220</v>
      </c>
      <c r="B146" s="311" t="str">
        <f t="shared" si="2"/>
        <v>09/07/2019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06147220</v>
      </c>
      <c r="B147" s="311" t="str">
        <f t="shared" si="2"/>
        <v>09/07/2019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06147220</v>
      </c>
      <c r="B148" s="311" t="str">
        <f t="shared" si="2"/>
        <v>09/07/2019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06147220</v>
      </c>
      <c r="B149" s="311" t="str">
        <f t="shared" si="2"/>
        <v>09/07/2019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06147220</v>
      </c>
      <c r="B150" s="311" t="str">
        <f t="shared" si="2"/>
        <v>09/07/2019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06147220</v>
      </c>
      <c r="B151" s="311" t="str">
        <f t="shared" si="2"/>
        <v>09/07/2019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06147220</v>
      </c>
      <c r="B152" s="311" t="str">
        <f t="shared" si="2"/>
        <v>09/07/2019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06147220</v>
      </c>
      <c r="B153" s="311" t="str">
        <f t="shared" si="2"/>
        <v>09/07/2019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06147220</v>
      </c>
      <c r="B154" s="311" t="str">
        <f t="shared" si="3"/>
        <v>09/07/2019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06147220</v>
      </c>
      <c r="B155" s="311" t="str">
        <f t="shared" si="3"/>
        <v>09/07/2019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06147220</v>
      </c>
      <c r="B156" s="311" t="str">
        <f t="shared" si="3"/>
        <v>09/07/2019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06147220</v>
      </c>
      <c r="B157" s="311" t="str">
        <f t="shared" si="3"/>
        <v>09/07/2019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06147220</v>
      </c>
      <c r="B158" s="311" t="str">
        <f t="shared" si="3"/>
        <v>09/07/2019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06147220</v>
      </c>
      <c r="B159" s="311" t="str">
        <f t="shared" si="3"/>
        <v>09/07/2019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06147220</v>
      </c>
      <c r="B160" s="311" t="str">
        <f t="shared" si="3"/>
        <v>09/07/2019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06147220</v>
      </c>
      <c r="B161" s="311" t="str">
        <f t="shared" si="3"/>
        <v>09/07/2019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06147220</v>
      </c>
      <c r="B162" s="311" t="str">
        <f t="shared" si="3"/>
        <v>09/07/2019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06147220</v>
      </c>
      <c r="B163" s="311" t="str">
        <f t="shared" si="3"/>
        <v>09/07/2019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06147220</v>
      </c>
      <c r="B164" s="311" t="str">
        <f t="shared" si="3"/>
        <v>09/07/2019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06147220</v>
      </c>
      <c r="B165" s="311" t="str">
        <f t="shared" si="3"/>
        <v>09/07/2019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06147220</v>
      </c>
      <c r="B166" s="311" t="str">
        <f t="shared" si="3"/>
        <v>09/07/2019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06147220</v>
      </c>
      <c r="B167" s="311" t="str">
        <f t="shared" si="3"/>
        <v>09/07/2019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06147220</v>
      </c>
      <c r="B168" s="311" t="str">
        <f t="shared" si="3"/>
        <v>09/07/2019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06147220</v>
      </c>
      <c r="B169" s="311" t="str">
        <f t="shared" si="3"/>
        <v>09/07/2019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06147220</v>
      </c>
      <c r="B170" s="311" t="str">
        <f t="shared" si="3"/>
        <v>09/07/2019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06147220</v>
      </c>
      <c r="B171" s="311" t="str">
        <f t="shared" si="3"/>
        <v>09/07/2019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06147220</v>
      </c>
      <c r="B172" s="311" t="str">
        <f t="shared" si="3"/>
        <v>09/07/2019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06147220</v>
      </c>
      <c r="B173" s="311" t="str">
        <f t="shared" si="3"/>
        <v>09/07/2019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06147220</v>
      </c>
      <c r="B174" s="311" t="str">
        <f t="shared" si="3"/>
        <v>09/07/2019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06147220</v>
      </c>
      <c r="B175" s="311" t="str">
        <f t="shared" si="3"/>
        <v>09/07/2019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06147220</v>
      </c>
      <c r="B176" s="311" t="str">
        <f t="shared" si="3"/>
        <v>09/07/2019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06147220</v>
      </c>
      <c r="B177" s="311" t="str">
        <f t="shared" si="3"/>
        <v>09/07/2019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06147220</v>
      </c>
      <c r="B178" s="311" t="str">
        <f t="shared" si="3"/>
        <v>09/07/2019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06147220</v>
      </c>
      <c r="B179" s="311" t="str">
        <f t="shared" si="3"/>
        <v>09/07/2019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06147220</v>
      </c>
      <c r="B180" s="311" t="str">
        <f t="shared" si="3"/>
        <v>09/07/2019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06147220</v>
      </c>
      <c r="B181" s="311" t="str">
        <f t="shared" si="3"/>
        <v>09/07/2019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06147220</v>
      </c>
      <c r="B182" s="311" t="str">
        <f t="shared" si="3"/>
        <v>09/07/2019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06147220</v>
      </c>
      <c r="B183" s="311" t="str">
        <f t="shared" si="3"/>
        <v>09/07/2019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06147220</v>
      </c>
      <c r="B184" s="311" t="str">
        <f t="shared" si="3"/>
        <v>09/07/2019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06147220</v>
      </c>
      <c r="B185" s="311" t="str">
        <f t="shared" si="3"/>
        <v>09/07/2019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06147220</v>
      </c>
      <c r="B186" s="311" t="str">
        <f t="shared" si="4"/>
        <v>09/07/2019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06147220</v>
      </c>
      <c r="B187" s="311" t="str">
        <f t="shared" si="4"/>
        <v>09/07/2019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06147220</v>
      </c>
      <c r="B188" s="311" t="str">
        <f t="shared" si="4"/>
        <v>09/07/2019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06147220</v>
      </c>
      <c r="B189" s="311" t="str">
        <f t="shared" si="4"/>
        <v>09/07/2019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06147220</v>
      </c>
      <c r="B190" s="311" t="str">
        <f t="shared" si="4"/>
        <v>09/07/2019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06147220</v>
      </c>
      <c r="B191" s="311" t="str">
        <f t="shared" si="4"/>
        <v>09/07/2019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06147220</v>
      </c>
      <c r="B192" s="311" t="str">
        <f t="shared" si="4"/>
        <v>09/07/2019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06147220</v>
      </c>
      <c r="B193" s="311" t="str">
        <f t="shared" si="4"/>
        <v>09/07/2019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06147220</v>
      </c>
      <c r="B194" s="311" t="str">
        <f t="shared" si="4"/>
        <v>09/07/2019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06147220</v>
      </c>
      <c r="B195" s="311" t="str">
        <f t="shared" si="4"/>
        <v>09/07/2019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06147220</v>
      </c>
      <c r="B196" s="311" t="str">
        <f t="shared" si="4"/>
        <v>09/07/2019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06147220</v>
      </c>
      <c r="B197" s="311" t="str">
        <f t="shared" si="4"/>
        <v>09/07/2019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06147220</v>
      </c>
      <c r="B198" s="311" t="str">
        <f t="shared" si="4"/>
        <v>09/07/2019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06147220</v>
      </c>
      <c r="B199" s="311" t="str">
        <f t="shared" si="4"/>
        <v>09/07/2019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06147220</v>
      </c>
      <c r="B200" s="311" t="str">
        <f t="shared" si="4"/>
        <v>09/07/2019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06147220</v>
      </c>
      <c r="B201" s="311" t="str">
        <f t="shared" si="4"/>
        <v>09/07/2019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06147220</v>
      </c>
      <c r="B202" s="311" t="str">
        <f t="shared" si="4"/>
        <v>09/07/2019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06147220</v>
      </c>
      <c r="B203" s="311" t="str">
        <f t="shared" si="4"/>
        <v>09/07/2019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06147220</v>
      </c>
      <c r="B204" s="311" t="str">
        <f t="shared" si="4"/>
        <v>09/07/2019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06147220</v>
      </c>
      <c r="B205" s="311" t="str">
        <f t="shared" si="4"/>
        <v>09/07/2019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06147220</v>
      </c>
      <c r="B206" s="311" t="str">
        <f t="shared" si="4"/>
        <v>09/07/2019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06147220</v>
      </c>
      <c r="B207" s="311" t="str">
        <f t="shared" si="4"/>
        <v>09/07/2019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06147220</v>
      </c>
      <c r="B208" s="311" t="str">
        <f t="shared" si="4"/>
        <v>09/07/2019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06147220</v>
      </c>
      <c r="B209" s="311" t="str">
        <f t="shared" si="4"/>
        <v>09/07/2019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06147220</v>
      </c>
      <c r="B210" s="311" t="str">
        <f t="shared" si="4"/>
        <v>09/07/2019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06147220</v>
      </c>
      <c r="B211" s="311" t="str">
        <f t="shared" si="4"/>
        <v>09/07/2019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06147220</v>
      </c>
      <c r="B212" s="311" t="str">
        <f t="shared" si="4"/>
        <v>09/07/2019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06147220</v>
      </c>
      <c r="B213" s="311" t="str">
        <f t="shared" si="4"/>
        <v>09/07/2019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06147220</v>
      </c>
      <c r="B214" s="311" t="str">
        <f t="shared" si="4"/>
        <v>09/07/2019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06147220</v>
      </c>
      <c r="B215" s="311" t="str">
        <f t="shared" si="4"/>
        <v>09/07/2019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06147220</v>
      </c>
      <c r="B216" s="311" t="str">
        <f t="shared" si="4"/>
        <v>09/07/2019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06147220</v>
      </c>
      <c r="B217" s="311" t="str">
        <f t="shared" si="4"/>
        <v>09/07/2019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06147220</v>
      </c>
      <c r="B218" s="311" t="str">
        <f t="shared" si="5"/>
        <v>09/07/2019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06147220</v>
      </c>
      <c r="B219" s="311" t="str">
        <f t="shared" si="5"/>
        <v>09/07/2019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06147220</v>
      </c>
      <c r="B220" s="311" t="str">
        <f t="shared" si="5"/>
        <v>09/07/2019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06147220</v>
      </c>
      <c r="B221" s="311" t="str">
        <f t="shared" si="5"/>
        <v>09/07/2019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06147220</v>
      </c>
      <c r="B222" s="311" t="str">
        <f t="shared" si="5"/>
        <v>09/07/2019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06147220</v>
      </c>
      <c r="B223" s="311" t="str">
        <f t="shared" si="5"/>
        <v>09/07/2019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06147220</v>
      </c>
      <c r="B224" s="311" t="str">
        <f t="shared" si="5"/>
        <v>09/07/2019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06147220</v>
      </c>
      <c r="B225" s="311" t="str">
        <f t="shared" si="5"/>
        <v>09/07/2019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06147220</v>
      </c>
      <c r="B226" s="311" t="str">
        <f t="shared" si="5"/>
        <v>09/07/2019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06147220</v>
      </c>
      <c r="B227" s="311" t="str">
        <f t="shared" si="5"/>
        <v>09/07/2019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06147220</v>
      </c>
      <c r="B228" s="311" t="str">
        <f t="shared" si="5"/>
        <v>09/07/2019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06147220</v>
      </c>
      <c r="B229" s="311" t="str">
        <f t="shared" si="5"/>
        <v>09/07/2019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06147220</v>
      </c>
      <c r="B230" s="311" t="str">
        <f t="shared" si="5"/>
        <v>09/07/2019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06147220</v>
      </c>
      <c r="B231" s="311" t="str">
        <f t="shared" si="5"/>
        <v>09/07/2019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06147220</v>
      </c>
      <c r="B232" s="311" t="str">
        <f t="shared" si="5"/>
        <v>09/07/2019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06147220</v>
      </c>
      <c r="B233" s="311" t="str">
        <f t="shared" si="5"/>
        <v>09/07/2019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06147220</v>
      </c>
      <c r="B234" s="311" t="str">
        <f t="shared" si="5"/>
        <v>09/07/2019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06147220</v>
      </c>
      <c r="B235" s="311" t="str">
        <f t="shared" si="5"/>
        <v>09/07/2019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06147220</v>
      </c>
      <c r="B236" s="311" t="str">
        <f t="shared" si="5"/>
        <v>09/07/2019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06147220</v>
      </c>
      <c r="B237" s="311" t="str">
        <f t="shared" si="5"/>
        <v>09/07/2019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06147220</v>
      </c>
      <c r="B238" s="311" t="str">
        <f t="shared" si="5"/>
        <v>09/07/2019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06147220</v>
      </c>
      <c r="B239" s="311" t="str">
        <f t="shared" si="5"/>
        <v>09/07/2019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06147220</v>
      </c>
      <c r="B240" s="311" t="str">
        <f t="shared" si="5"/>
        <v>09/07/2019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06147220</v>
      </c>
      <c r="B241" s="311" t="str">
        <f t="shared" si="5"/>
        <v>09/07/2019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06147220</v>
      </c>
      <c r="B242" s="311" t="str">
        <f t="shared" si="5"/>
        <v>09/07/2019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06147220</v>
      </c>
      <c r="B243" s="311" t="str">
        <f t="shared" si="5"/>
        <v>09/07/2019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7F16C10-AB7C-4FB6-9FD5-B55908CF0D90}">
      <formula1>$T$2:$T$3</formula1>
    </dataValidation>
    <dataValidation type="list" allowBlank="1" showErrorMessage="1" errorTitle="Bocal de regroupement" sqref="F78" xr:uid="{7EC1E36E-3C05-4980-8C78-0190292E8A00}">
      <formula1>#REF!</formula1>
    </dataValidation>
    <dataValidation type="list" allowBlank="1" showErrorMessage="1" errorTitle="Abondance végétation de 0 à 5" sqref="K78" xr:uid="{8E692459-B9EF-4909-8846-19EF51EA9C01}">
      <formula1>#REF!</formula1>
    </dataValidation>
    <dataValidation type="list" allowBlank="1" showErrorMessage="1" errorTitle="Intensité du comatage de 0 à 5" sqref="H78" xr:uid="{847A05A3-D795-43DD-9D95-612680C36464}">
      <formula1>#REF!</formula1>
    </dataValidation>
    <dataValidation type="list" allowBlank="1" showErrorMessage="1" errorTitle="Codage SANDRE svp" sqref="E78" xr:uid="{7664E458-AC30-4E69-8E18-CBA28FD3F670}">
      <formula1>#REF!</formula1>
    </dataValidation>
    <dataValidation type="list" allowBlank="1" showInputMessage="1" showErrorMessage="1" sqref="D78 IV67:IV78" xr:uid="{5F20492A-00DE-478C-8B10-6D585CB3F8D9}">
      <formula1>#REF!</formula1>
    </dataValidation>
    <dataValidation type="list" allowBlank="1" errorTitle="Codage SANDRE svp" sqref="E66:E77" xr:uid="{8495FA80-07C9-4707-B5D1-6621917C583C}">
      <formula1>"N1, N3, N5 , N6"</formula1>
    </dataValidation>
    <dataValidation type="list" allowBlank="1" showInputMessage="1" sqref="D67:D77" xr:uid="{19344D9A-E647-43C4-A9C0-F550BFF9BA84}">
      <formula1>"S1, S2, S3, S9, S10, S11, S18, S24, S25, S28, S29, S30"</formula1>
    </dataValidation>
    <dataValidation allowBlank="1" showErrorMessage="1" errorTitle="Altitude en mètres" sqref="K23:N23" xr:uid="{E56423F7-1BC9-4211-8608-FC994F946446}"/>
    <dataValidation type="list" allowBlank="1" errorTitle="Bocal de regroupement" sqref="F66:F77" xr:uid="{84DB900D-7D84-45BC-90AC-2BAA8F14D42E}">
      <formula1>"PhA , PhB, PhC"</formula1>
    </dataValidation>
    <dataValidation type="list" allowBlank="1" errorTitle="Intensité du comatage de 0 à 5" sqref="H66:H77" xr:uid="{1F9C92E8-A59F-43A9-8FBD-2C1051BDCBC5}">
      <formula1>"0, 1, 2, 3, 4, 5"</formula1>
    </dataValidation>
    <dataValidation type="list" allowBlank="1" errorTitle="Stabilité ou non du substrat" sqref="I66:I77" xr:uid="{E7CB10EA-49B1-4C4F-9734-BB7506330D47}">
      <formula1>"stable , moyennement stable , instable"</formula1>
    </dataValidation>
    <dataValidation type="list" allowBlank="1" errorTitle="Abondance végétation de 0 à 5" sqref="K66:K77" xr:uid="{4E7A3E2F-62EF-416D-9DEC-6269BD5EC27F}">
      <formula1>"0, 1, 2, 3, 4, 5"</formula1>
    </dataValidation>
    <dataValidation type="list" allowBlank="1" errorTitle="Choisir une des 4 catégories" error="Vous devez indiquer une des 4 catégories de la liste déroulante" sqref="I39:I50" xr:uid="{0C951B26-A986-4A91-BB81-455624BD97B4}">
      <formula1>"D, M, MNR, P"</formula1>
    </dataValidation>
    <dataValidation type="list" allowBlank="1" sqref="D66" xr:uid="{6B8B62CC-6C2E-4B9A-9BB5-078EE092349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B08EF3C-9D57-421C-9BB4-C6CF562253A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F0475C1-48FF-4A67-A539-18DBDFFC44C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EBF3DC6-827E-4937-A41B-F34C83CEEFC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B0EBE6D-881C-4AD1-B34F-331D3068B2A2}">
      <formula1>1</formula1>
      <formula2>3</formula2>
    </dataValidation>
    <dataValidation allowBlank="1" showErrorMessage="1" promptTitle="ATTENTION" prompt="en Lambert II étendu" sqref="G23 E27:E28" xr:uid="{12162D26-63FF-409E-A11F-94EAEF917D20}"/>
    <dataValidation type="textLength" allowBlank="1" showInputMessage="1" showErrorMessage="1" sqref="A41:E41 IS42:IV42" xr:uid="{7FED27E1-D438-4A60-9DF7-2C93E51AF0B6}">
      <formula1>0</formula1>
      <formula2>50</formula2>
    </dataValidation>
    <dataValidation type="whole" allowBlank="1" showErrorMessage="1" errorTitle="Altitude en mètres" sqref="I23:I28" xr:uid="{F5C15080-3685-455C-AFDF-FB18F9926666}">
      <formula1>0</formula1>
      <formula2>4000</formula2>
    </dataValidation>
    <dataValidation type="decimal" allowBlank="1" showErrorMessage="1" errorTitle="Recouvrement en % de 0 à 100" sqref="H39:H50" xr:uid="{DB684103-9249-46D8-8909-01D6B3956AE9}">
      <formula1>0</formula1>
      <formula2>100</formula2>
    </dataValidation>
    <dataValidation type="textLength" operator="equal" allowBlank="1" showErrorMessage="1" errorTitle="Code INSEE selon le type 00000" sqref="F23" xr:uid="{E3702554-C5DC-4EB8-B03E-88B2C2E5DFCA}">
      <formula1>5</formula1>
      <formula2>0</formula2>
    </dataValidation>
    <dataValidation type="date" allowBlank="1" showErrorMessage="1" errorTitle="Date du prélèvement (jj/mm/aaaa)" sqref="IV40" xr:uid="{000DA39A-49FC-4608-BDE6-E178B58B972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2020-03-20T10:19:48Z</dcterms:created>
  <dcterms:modified xsi:type="dcterms:W3CDTF">2020-03-20T10:19:49Z</dcterms:modified>
</cp:coreProperties>
</file>