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BOVIL\19013_BOVIL_exports\"/>
    </mc:Choice>
  </mc:AlternateContent>
  <xr:revisionPtr revIDLastSave="0" documentId="13_ncr:1_{F96ACC12-AFE5-438A-A465-3AB9C7B845D3}" xr6:coauthVersionLast="45" xr6:coauthVersionMax="45" xr10:uidLastSave="{00000000-0000-0000-0000-000000000000}"/>
  <bookViews>
    <workbookView xWindow="-120" yWindow="-120" windowWidth="29040" windowHeight="15840" xr2:uid="{46DC7426-A032-4861-A750-9B59EC16A68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6" i="2" s="1"/>
  <c r="A74" i="2"/>
  <c r="A70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A90" i="2" l="1"/>
  <c r="A98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106" i="2"/>
  <c r="A68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242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<sst xmlns="http://schemas.openxmlformats.org/spreadsheetml/2006/main" count="663" uniqueCount="343">
  <si>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</si>
  <si>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</si>
  <si>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</si>
  <si>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</si>
  <si>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</si>
  <si>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</si>
  <si>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</si>
  <si>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</si>
  <si>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</si>
  <si>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</si>
  <si>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</si>
  <si>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</si>
  <si>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</si>
  <si>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BOURNE</t>
  </si>
  <si>
    <t>BOURNE A VILLARD-DE-LANS - POMPILLON</t>
  </si>
  <si>
    <t>19/08/2019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</si>
  <si>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</si>
  <si>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</si>
  <si>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</si>
  <si>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</si>
  <si>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</si>
  <si>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</si>
  <si>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</si>
  <si>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</si>
  <si>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</si>
  <si>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</si>
  <si>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</si>
  <si>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</si>
  <si>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</si>
  <si>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</si>
  <si>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</si>
  <si>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</si>
  <si>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</si>
  <si>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</si>
  <si>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</si>
  <si>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</si>
  <si>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</si>
  <si>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</si>
  <si>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</si>
  <si>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</si>
  <si>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</si>
  <si>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</si>
  <si>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</si>
  <si>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N5</t>
  </si>
  <si>
    <t>A</t>
  </si>
  <si>
    <t>P2</t>
  </si>
  <si>
    <t>S28</t>
  </si>
  <si>
    <t>P3</t>
  </si>
  <si>
    <t>S30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</si>
  <si>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</si>
  <si>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</si>
  <si>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</si>
  <si>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</si>
  <si>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</si>
  <si>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</t>
  </si>
  <si>
    <t>B</t>
  </si>
  <si>
    <t>Nom de la rivière</t>
  </si>
  <si>
    <t>P6</t>
  </si>
  <si>
    <t>STATION</t>
  </si>
  <si>
    <t>Nom du site de prélèvement invertébrés</t>
  </si>
  <si>
    <t>P7</t>
  </si>
  <si>
    <t>S24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</si>
  <si>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</si>
  <si>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</si>
  <si>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</si>
  <si>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</si>
  <si>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N1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</si>
  <si>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</si>
  <si>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</si>
  <si>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</si>
  <si>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</si>
  <si>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</si>
  <si>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t>N6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</si>
  <si>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</si>
  <si>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</si>
  <si>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</si>
  <si>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</si>
  <si>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</si>
  <si>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</si>
  <si>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</si>
  <si>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</si>
  <si>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</si>
  <si>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</si>
  <si>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</si>
  <si>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</si>
  <si>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</si>
  <si>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</si>
  <si>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</si>
  <si>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</si>
  <si>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</si>
  <si>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</si>
  <si>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</si>
  <si>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</si>
  <si>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</si>
  <si>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</si>
  <si>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</si>
  <si>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</si>
  <si>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</si>
  <si>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</si>
  <si>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</si>
  <si>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</si>
  <si>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</si>
  <si>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</si>
  <si>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</si>
  <si>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</si>
  <si>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</si>
  <si>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</si>
  <si>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</si>
  <si>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</si>
  <si>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</si>
  <si>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</si>
  <si>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</si>
  <si>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</si>
  <si>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</si>
  <si>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D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</si>
  <si>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</si>
  <si>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</si>
  <si>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</si>
  <si>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</si>
  <si>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</si>
  <si>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</si>
  <si>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</si>
  <si>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</si>
  <si>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</si>
  <si>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</si>
  <si>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</si>
  <si>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</si>
  <si>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</si>
  <si>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</si>
  <si>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</si>
  <si>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</si>
  <si>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</si>
  <si>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</si>
  <si>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</si>
  <si>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</si>
  <si>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</si>
  <si>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</si>
  <si>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</si>
  <si>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</si>
  <si>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</si>
  <si>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</si>
  <si>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</si>
  <si>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</si>
  <si>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</si>
  <si>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</si>
  <si>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</si>
  <si>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</si>
  <si>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</si>
  <si>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</si>
  <si>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</si>
  <si>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</si>
  <si>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</si>
  <si>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</si>
  <si>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</si>
  <si>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</si>
  <si>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</si>
  <si>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</si>
  <si>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</si>
  <si>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</si>
  <si>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</si>
  <si>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</si>
  <si>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</si>
  <si>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</si>
  <si>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</si>
  <si>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</si>
  <si>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</si>
  <si>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</si>
  <si>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</si>
  <si>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</si>
  <si>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</si>
  <si>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</si>
  <si>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</si>
  <si>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</si>
  <si>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</si>
  <si>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</si>
  <si>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</si>
  <si>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</si>
  <si>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</si>
  <si>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</si>
  <si>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</si>
  <si>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</si>
  <si>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</si>
  <si>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</si>
  <si>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</si>
  <si>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</si>
  <si>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</si>
  <si>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</si>
  <si>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</si>
  <si>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</si>
  <si>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</si>
  <si>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</si>
  <si>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</si>
  <si>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</si>
  <si>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</si>
  <si>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</si>
  <si>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06147525</t>
  </si>
  <si>
    <t>VILLARD-DE-LANS - POMPILLON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</si>
  <si>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</si>
  <si>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</si>
  <si>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</si>
  <si>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</si>
  <si>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</si>
  <si>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</si>
  <si>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</si>
  <si>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</si>
  <si>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</si>
  <si>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</si>
  <si>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</si>
  <si>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</si>
  <si>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</si>
  <si>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</si>
  <si>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</si>
  <si>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</si>
  <si>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</si>
  <si>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</si>
  <si>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</si>
  <si>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</si>
  <si>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</si>
  <si>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</si>
  <si>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</si>
  <si>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</si>
  <si>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</si>
  <si>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</si>
  <si>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</si>
  <si>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</si>
  <si>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</si>
  <si>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</si>
  <si>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</si>
  <si>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</si>
  <si>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</si>
  <si>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</si>
  <si>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</si>
  <si>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</si>
  <si>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</si>
  <si>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</si>
  <si>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diatomée</t>
  </si>
  <si>
    <t>algues</t>
  </si>
  <si>
    <t>bryo et 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</si>
  <si>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</si>
  <si>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</si>
  <si>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</si>
  <si>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</si>
  <si>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</si>
  <si>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</si>
  <si>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</si>
  <si>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</si>
  <si>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</si>
  <si>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</si>
  <si>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</si>
  <si>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</si>
  <si>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</si>
  <si>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</si>
  <si>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Protonemura</t>
  </si>
  <si>
    <t>46</t>
  </si>
  <si>
    <t>Goeridae</t>
  </si>
  <si>
    <t>286</t>
  </si>
  <si>
    <t>Silo</t>
  </si>
  <si>
    <t>292</t>
  </si>
  <si>
    <t>Hydropsychidae</t>
  </si>
  <si>
    <t>211</t>
  </si>
  <si>
    <t>Hydropsyche</t>
  </si>
  <si>
    <t>212</t>
  </si>
  <si>
    <t>Limnephilidae</t>
  </si>
  <si>
    <t>276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</si>
  <si>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</si>
  <si>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</si>
  <si>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</si>
  <si>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</si>
  <si>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</si>
  <si>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</si>
  <si>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</si>
  <si>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</si>
  <si>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</si>
  <si>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</si>
  <si>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</si>
  <si>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</si>
  <si>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</si>
  <si>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</si>
  <si>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</si>
  <si>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</si>
  <si>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</si>
  <si>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</si>
  <si>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</si>
  <si>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</si>
  <si>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</si>
  <si>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</si>
  <si>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</si>
  <si>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</si>
  <si>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</si>
  <si>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</si>
  <si>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</si>
  <si>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</si>
  <si>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</si>
  <si>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</si>
  <si>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</si>
  <si>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</si>
  <si>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</si>
  <si>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</si>
  <si>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Hydraena</t>
  </si>
  <si>
    <t>608</t>
  </si>
  <si>
    <t>sF. Hydrophilinae</t>
  </si>
  <si>
    <t>2517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</si>
  <si>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</si>
  <si>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</si>
  <si>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</si>
  <si>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</si>
  <si>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</si>
  <si>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</si>
  <si>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</si>
  <si>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</si>
  <si>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</si>
  <si>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</si>
  <si>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</si>
  <si>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</si>
  <si>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</si>
  <si>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</si>
  <si>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</si>
  <si>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</si>
  <si>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Sialis</t>
  </si>
  <si>
    <t>704</t>
  </si>
  <si>
    <t>Gammarus</t>
  </si>
  <si>
    <t>892</t>
  </si>
  <si>
    <t>HYDRACARIENS = Hydracarina</t>
  </si>
  <si>
    <t>906</t>
  </si>
  <si>
    <t>présence</t>
  </si>
  <si>
    <t>Pisidium</t>
  </si>
  <si>
    <t>1043</t>
  </si>
  <si>
    <t>Radix</t>
  </si>
  <si>
    <t>1004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</si>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</sst>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3AE604C-30BA-40E8-876E-339D78D99157}"/>
    <cellStyle name="Normal_résultats" xfId="1" xr:uid="{FBF7DC4D-8D3E-4C25-93C6-CE718D737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BOVIL/19013_BOVIL_1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BOVIL</v>
          </cell>
          <cell r="L5">
            <v>43696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F19E-D58B-4A42-BB45-48079CE6B2F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6147525</v>
      </c>
      <c r="B6" s="27" t="s">
        <v>13</v>
      </c>
      <c r="C6" s="27" t="s">
        <v>14</v>
      </c>
      <c r="D6" s="28" t="s">
        <v>15</v>
      </c>
      <c r="E6" s="27">
        <v>900943.57061431173</v>
      </c>
      <c r="F6" s="27">
        <v>6447189.9642591765</v>
      </c>
      <c r="G6" s="27">
        <v>900968.50031780917</v>
      </c>
      <c r="H6" s="29">
        <v>6447076.3173040748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4.2333333333333325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550.33333333333326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27.516666666666666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51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61</v>
      </c>
      <c r="L26" s="82" t="s">
        <v>51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66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61</v>
      </c>
      <c r="L28" s="82" t="s">
        <v>66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72</v>
      </c>
      <c r="M29" s="82" t="s">
        <v>67</v>
      </c>
      <c r="N29" s="92">
        <v>7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61</v>
      </c>
      <c r="L30" s="103" t="s">
        <v>43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66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51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72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72</v>
      </c>
      <c r="J46" s="127"/>
      <c r="K46" s="128" t="s">
        <v>43</v>
      </c>
      <c r="L46" s="129"/>
      <c r="M46" s="128" t="s">
        <v>51</v>
      </c>
      <c r="N46" s="129"/>
      <c r="O46" s="128" t="s">
        <v>66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54</v>
      </c>
      <c r="D51" s="163">
        <v>11</v>
      </c>
      <c r="E51" s="163">
        <v>30</v>
      </c>
      <c r="F51" s="164" t="s">
        <v>114</v>
      </c>
      <c r="G51" s="165"/>
      <c r="H51" s="156"/>
      <c r="I51" s="165"/>
      <c r="J51" s="165">
        <v>1</v>
      </c>
      <c r="K51" s="166" t="s">
        <v>53</v>
      </c>
      <c r="L51" s="167">
        <v>4</v>
      </c>
      <c r="M51" s="166" t="s">
        <v>57</v>
      </c>
      <c r="N51" s="167">
        <v>3</v>
      </c>
      <c r="O51" s="166" t="s">
        <v>65</v>
      </c>
      <c r="P51" s="167">
        <v>2</v>
      </c>
      <c r="Q51" s="165">
        <v>3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4</v>
      </c>
      <c r="F52" s="172" t="s">
        <v>117</v>
      </c>
      <c r="G52" s="173"/>
      <c r="H52" s="156"/>
      <c r="I52" s="173"/>
      <c r="J52" s="173"/>
      <c r="K52" s="174" t="s">
        <v>41</v>
      </c>
      <c r="L52" s="175">
        <v>2</v>
      </c>
      <c r="M52" s="174"/>
      <c r="N52" s="175">
        <v>1</v>
      </c>
      <c r="O52" s="174"/>
      <c r="P52" s="175"/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117</v>
      </c>
      <c r="G54" s="173"/>
      <c r="H54" s="156"/>
      <c r="I54" s="173"/>
      <c r="J54" s="173"/>
      <c r="K54" s="174" t="s">
        <v>45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61</v>
      </c>
      <c r="D55" s="171">
        <v>7</v>
      </c>
      <c r="E55" s="171">
        <v>57</v>
      </c>
      <c r="F55" s="172" t="s">
        <v>114</v>
      </c>
      <c r="G55" s="173"/>
      <c r="H55" s="156"/>
      <c r="I55" s="173" t="s">
        <v>71</v>
      </c>
      <c r="J55" s="173">
        <v>1</v>
      </c>
      <c r="K55" s="174" t="s">
        <v>125</v>
      </c>
      <c r="L55" s="175">
        <v>4</v>
      </c>
      <c r="M55" s="174" t="s">
        <v>63</v>
      </c>
      <c r="N55" s="175">
        <v>3</v>
      </c>
      <c r="O55" s="174" t="s">
        <v>69</v>
      </c>
      <c r="P55" s="175">
        <v>2</v>
      </c>
      <c r="Q55" s="173">
        <v>5</v>
      </c>
    </row>
    <row r="56" spans="1:256" ht="33.75">
      <c r="A56" s="168" t="s">
        <v>126</v>
      </c>
      <c r="B56" s="169" t="s">
        <v>127</v>
      </c>
      <c r="C56" s="176" t="s">
        <v>48</v>
      </c>
      <c r="D56" s="171">
        <v>6</v>
      </c>
      <c r="E56" s="171">
        <v>1</v>
      </c>
      <c r="F56" s="172" t="s">
        <v>117</v>
      </c>
      <c r="G56" s="173"/>
      <c r="H56" s="156"/>
      <c r="I56" s="173"/>
      <c r="J56" s="173"/>
      <c r="K56" s="174" t="s">
        <v>47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128</v>
      </c>
      <c r="B57" s="169" t="s">
        <v>129</v>
      </c>
      <c r="C57" s="170" t="s">
        <v>50</v>
      </c>
      <c r="D57" s="171">
        <v>5</v>
      </c>
      <c r="E57" s="171">
        <v>3</v>
      </c>
      <c r="F57" s="172" t="s">
        <v>117</v>
      </c>
      <c r="G57" s="173"/>
      <c r="H57" s="156"/>
      <c r="I57" s="173"/>
      <c r="J57" s="173"/>
      <c r="K57" s="174"/>
      <c r="L57" s="175"/>
      <c r="M57" s="174" t="s">
        <v>49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>
        <v>2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144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6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33A17AE-29CC-4AF1-BDAA-C1D62D8AD34B}">
      <formula1>0</formula1>
      <formula2>50</formula2>
    </dataValidation>
    <dataValidation type="date" allowBlank="1" showErrorMessage="1" errorTitle="Date du prélèvement (jj/mm/aaaa)" sqref="D6:H6" xr:uid="{4DEDDED1-DBAA-47A7-BF07-633D19B5524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D654-5978-44AD-A64C-83EECD2E610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38548</v>
      </c>
      <c r="G23" s="235">
        <v>900955</v>
      </c>
      <c r="H23" s="235">
        <v>6447056</v>
      </c>
      <c r="I23" s="235">
        <v>980</v>
      </c>
      <c r="J23" s="235" t="s">
        <v>197</v>
      </c>
      <c r="K23" s="234">
        <v>900943.57061431173</v>
      </c>
      <c r="L23" s="234">
        <v>6447189.9642591765</v>
      </c>
      <c r="M23" s="234">
        <v>900968.50031780917</v>
      </c>
      <c r="N23" s="234">
        <v>6447076.3173040748</v>
      </c>
      <c r="O23" s="235">
        <v>6.2</v>
      </c>
      <c r="P23" s="235">
        <v>130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BOVIL_2019-08-19</v>
      </c>
      <c r="C26" s="240"/>
      <c r="D26" s="242" t="s">
        <v>15</v>
      </c>
      <c r="E26" s="243" t="s">
        <v>201</v>
      </c>
      <c r="F26" s="240" t="s">
        <v>202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06147525</v>
      </c>
      <c r="B39" s="278" t="str">
        <f>C23</f>
        <v>BOURNE</v>
      </c>
      <c r="C39" s="278" t="str">
        <f>D23</f>
        <v>BOURNE A VILLARD-DE-LANS - POMPILLON</v>
      </c>
      <c r="D39" s="279" t="str">
        <f>D26</f>
        <v>19/08/2019</v>
      </c>
      <c r="E39" s="280">
        <v>4.2333333333333325</v>
      </c>
      <c r="F39" s="281" t="s">
        <v>215</v>
      </c>
      <c r="G39" s="282" t="s">
        <v>54</v>
      </c>
      <c r="H39" s="283">
        <v>30</v>
      </c>
      <c r="I39" s="283" t="s">
        <v>114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42</v>
      </c>
      <c r="H40" s="284">
        <v>4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61</v>
      </c>
      <c r="H43" s="284">
        <v>57</v>
      </c>
      <c r="I43" s="283" t="s">
        <v>114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48</v>
      </c>
      <c r="H44" s="284">
        <v>1</v>
      </c>
      <c r="I44" s="283" t="s">
        <v>117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50</v>
      </c>
      <c r="H45" s="284">
        <v>3</v>
      </c>
      <c r="I45" s="283" t="s">
        <v>117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132</v>
      </c>
      <c r="H46" s="284">
        <v>2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138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144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66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51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72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06147525</v>
      </c>
      <c r="B66" s="308" t="str">
        <f>D26</f>
        <v>19/08/2019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06147525</v>
      </c>
      <c r="B67" s="311" t="str">
        <f>+B$66</f>
        <v>19/08/2019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5</v>
      </c>
      <c r="H67" s="283"/>
      <c r="I67" s="283">
        <v>0</v>
      </c>
      <c r="J67" s="284" t="s">
        <v>234</v>
      </c>
      <c r="K67" s="283">
        <v>3</v>
      </c>
      <c r="T67"/>
    </row>
    <row r="68" spans="1:256" ht="14.25">
      <c r="A68" s="310" t="str">
        <f t="shared" ref="A68:B77" si="0">+A$66</f>
        <v>06147525</v>
      </c>
      <c r="B68" s="311" t="str">
        <f t="shared" si="0"/>
        <v>19/08/2019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2</v>
      </c>
      <c r="J68" s="284" t="s">
        <v>234</v>
      </c>
      <c r="K68" s="283">
        <v>4</v>
      </c>
      <c r="T68"/>
    </row>
    <row r="69" spans="1:256" ht="14.25">
      <c r="A69" s="310" t="str">
        <f t="shared" si="0"/>
        <v>06147525</v>
      </c>
      <c r="B69" s="311" t="str">
        <f t="shared" si="0"/>
        <v>19/08/2019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15</v>
      </c>
      <c r="H69" s="283"/>
      <c r="I69" s="283">
        <v>2</v>
      </c>
      <c r="J69" s="284"/>
      <c r="K69" s="283">
        <v>0</v>
      </c>
      <c r="T69"/>
    </row>
    <row r="70" spans="1:256" ht="14.25">
      <c r="A70" s="310" t="str">
        <f t="shared" si="0"/>
        <v>06147525</v>
      </c>
      <c r="B70" s="311" t="str">
        <f t="shared" si="0"/>
        <v>19/08/2019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1</v>
      </c>
      <c r="J70" s="284"/>
      <c r="K70" s="283">
        <v>0</v>
      </c>
      <c r="T70"/>
    </row>
    <row r="71" spans="1:256" ht="14.25">
      <c r="A71" s="310" t="str">
        <f t="shared" si="0"/>
        <v>06147525</v>
      </c>
      <c r="B71" s="311" t="str">
        <f t="shared" si="0"/>
        <v>19/08/2019</v>
      </c>
      <c r="C71" s="309" t="s">
        <v>57</v>
      </c>
      <c r="D71" s="283" t="s">
        <v>54</v>
      </c>
      <c r="E71" s="283" t="s">
        <v>51</v>
      </c>
      <c r="F71" s="283" t="s">
        <v>55</v>
      </c>
      <c r="G71" s="284">
        <v>30</v>
      </c>
      <c r="H71" s="283"/>
      <c r="I71" s="283">
        <v>0</v>
      </c>
      <c r="J71" s="284" t="s">
        <v>235</v>
      </c>
      <c r="K71" s="283">
        <v>4</v>
      </c>
      <c r="T71"/>
    </row>
    <row r="72" spans="1:256" ht="14.25">
      <c r="A72" s="310" t="str">
        <f t="shared" si="0"/>
        <v>06147525</v>
      </c>
      <c r="B72" s="311" t="str">
        <f t="shared" si="0"/>
        <v>19/08/2019</v>
      </c>
      <c r="C72" s="309" t="s">
        <v>60</v>
      </c>
      <c r="D72" s="283" t="s">
        <v>61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06147525</v>
      </c>
      <c r="B73" s="311" t="str">
        <f t="shared" si="0"/>
        <v>19/08/2019</v>
      </c>
      <c r="C73" s="309" t="s">
        <v>63</v>
      </c>
      <c r="D73" s="283" t="s">
        <v>61</v>
      </c>
      <c r="E73" s="283" t="s">
        <v>51</v>
      </c>
      <c r="F73" s="283" t="s">
        <v>55</v>
      </c>
      <c r="G73" s="284">
        <v>25</v>
      </c>
      <c r="H73" s="283"/>
      <c r="I73" s="283">
        <v>2</v>
      </c>
      <c r="J73" s="284" t="s">
        <v>234</v>
      </c>
      <c r="K73" s="283">
        <v>2</v>
      </c>
      <c r="T73"/>
    </row>
    <row r="74" spans="1:256" ht="14.25">
      <c r="A74" s="310" t="str">
        <f t="shared" si="0"/>
        <v>06147525</v>
      </c>
      <c r="B74" s="311" t="str">
        <f t="shared" si="0"/>
        <v>19/08/2019</v>
      </c>
      <c r="C74" s="309" t="s">
        <v>65</v>
      </c>
      <c r="D74" s="283" t="s">
        <v>54</v>
      </c>
      <c r="E74" s="283" t="s">
        <v>66</v>
      </c>
      <c r="F74" s="283" t="s">
        <v>67</v>
      </c>
      <c r="G74" s="284">
        <v>20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06147525</v>
      </c>
      <c r="B75" s="311" t="str">
        <f t="shared" si="0"/>
        <v>19/08/2019</v>
      </c>
      <c r="C75" s="309" t="s">
        <v>69</v>
      </c>
      <c r="D75" s="283" t="s">
        <v>61</v>
      </c>
      <c r="E75" s="283" t="s">
        <v>66</v>
      </c>
      <c r="F75" s="283" t="s">
        <v>67</v>
      </c>
      <c r="G75" s="284">
        <v>15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06147525</v>
      </c>
      <c r="B76" s="311" t="str">
        <f t="shared" si="0"/>
        <v>19/08/2019</v>
      </c>
      <c r="C76" s="309" t="s">
        <v>71</v>
      </c>
      <c r="D76" s="283" t="s">
        <v>61</v>
      </c>
      <c r="E76" s="283" t="s">
        <v>72</v>
      </c>
      <c r="F76" s="283" t="s">
        <v>67</v>
      </c>
      <c r="G76" s="284">
        <v>7</v>
      </c>
      <c r="H76" s="283"/>
      <c r="I76" s="283">
        <v>3</v>
      </c>
      <c r="J76" s="284" t="s">
        <v>237</v>
      </c>
      <c r="K76" s="283">
        <v>2</v>
      </c>
      <c r="T76"/>
    </row>
    <row r="77" spans="1:256" ht="14.25">
      <c r="A77" s="310" t="str">
        <f t="shared" si="0"/>
        <v>06147525</v>
      </c>
      <c r="B77" s="311" t="str">
        <f t="shared" si="0"/>
        <v>19/08/2019</v>
      </c>
      <c r="C77" s="309" t="s">
        <v>74</v>
      </c>
      <c r="D77" s="283" t="s">
        <v>61</v>
      </c>
      <c r="E77" s="283" t="s">
        <v>43</v>
      </c>
      <c r="F77" s="283" t="s">
        <v>67</v>
      </c>
      <c r="G77" s="284">
        <v>10</v>
      </c>
      <c r="H77" s="283"/>
      <c r="I77" s="283">
        <v>2</v>
      </c>
      <c r="J77" s="284" t="s">
        <v>237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06147525</v>
      </c>
      <c r="B88" s="330" t="str">
        <f>D26</f>
        <v>19/08/2019</v>
      </c>
      <c r="C88" s="284" t="s">
        <v>248</v>
      </c>
      <c r="D88" s="331" t="s">
        <v>249</v>
      </c>
      <c r="E88" s="284">
        <v>7</v>
      </c>
      <c r="F88" s="284">
        <v>5</v>
      </c>
      <c r="G88" s="284">
        <v>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06147525</v>
      </c>
      <c r="B89" s="311" t="str">
        <f>+B$88</f>
        <v>19/08/2019</v>
      </c>
      <c r="C89" s="284" t="s">
        <v>250</v>
      </c>
      <c r="D89" s="331" t="s">
        <v>251</v>
      </c>
      <c r="E89" s="284">
        <v>2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06147525</v>
      </c>
      <c r="B90" s="311" t="str">
        <f t="shared" si="1"/>
        <v>19/08/2019</v>
      </c>
      <c r="C90" s="284" t="s">
        <v>252</v>
      </c>
      <c r="D90" s="331" t="s">
        <v>253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06147525</v>
      </c>
      <c r="B91" s="311" t="str">
        <f t="shared" si="1"/>
        <v>19/08/2019</v>
      </c>
      <c r="C91" s="284" t="s">
        <v>254</v>
      </c>
      <c r="D91" s="331" t="s">
        <v>255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06147525</v>
      </c>
      <c r="B92" s="311" t="str">
        <f t="shared" si="1"/>
        <v>19/08/2019</v>
      </c>
      <c r="C92" s="284" t="s">
        <v>256</v>
      </c>
      <c r="D92" s="331" t="s">
        <v>257</v>
      </c>
      <c r="E92" s="284">
        <v>13</v>
      </c>
      <c r="F92" s="284"/>
      <c r="G92" s="284">
        <v>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06147525</v>
      </c>
      <c r="B93" s="311" t="str">
        <f t="shared" si="1"/>
        <v>19/08/2019</v>
      </c>
      <c r="C93" s="284" t="s">
        <v>258</v>
      </c>
      <c r="D93" s="331" t="s">
        <v>259</v>
      </c>
      <c r="E93" s="284"/>
      <c r="F93" s="284"/>
      <c r="G93" s="284">
        <v>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06147525</v>
      </c>
      <c r="B94" s="311" t="str">
        <f t="shared" si="1"/>
        <v>19/08/2019</v>
      </c>
      <c r="C94" s="284" t="s">
        <v>260</v>
      </c>
      <c r="D94" s="331" t="s">
        <v>261</v>
      </c>
      <c r="E94" s="284">
        <v>15</v>
      </c>
      <c r="F94" s="284">
        <v>2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06147525</v>
      </c>
      <c r="B95" s="311" t="str">
        <f t="shared" si="1"/>
        <v>19/08/2019</v>
      </c>
      <c r="C95" s="284" t="s">
        <v>262</v>
      </c>
      <c r="D95" s="331" t="s">
        <v>263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06147525</v>
      </c>
      <c r="B96" s="311" t="str">
        <f t="shared" si="1"/>
        <v>19/08/2019</v>
      </c>
      <c r="C96" s="284" t="s">
        <v>264</v>
      </c>
      <c r="D96" s="331" t="s">
        <v>265</v>
      </c>
      <c r="E96" s="284">
        <v>12</v>
      </c>
      <c r="F96" s="284">
        <v>4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06147525</v>
      </c>
      <c r="B97" s="311" t="str">
        <f t="shared" si="1"/>
        <v>19/08/2019</v>
      </c>
      <c r="C97" s="284" t="s">
        <v>266</v>
      </c>
      <c r="D97" s="331" t="s">
        <v>267</v>
      </c>
      <c r="E97" s="284"/>
      <c r="F97" s="284">
        <v>7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06147525</v>
      </c>
      <c r="B98" s="311" t="str">
        <f t="shared" si="1"/>
        <v>19/08/2019</v>
      </c>
      <c r="C98" s="284" t="s">
        <v>268</v>
      </c>
      <c r="D98" s="331" t="s">
        <v>269</v>
      </c>
      <c r="E98" s="284">
        <v>12</v>
      </c>
      <c r="F98" s="284">
        <v>13</v>
      </c>
      <c r="G98" s="284">
        <v>14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06147525</v>
      </c>
      <c r="B99" s="311" t="str">
        <f t="shared" si="1"/>
        <v>19/08/2019</v>
      </c>
      <c r="C99" s="284" t="s">
        <v>270</v>
      </c>
      <c r="D99" s="331" t="s">
        <v>271</v>
      </c>
      <c r="E99" s="284"/>
      <c r="F99" s="284">
        <v>1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06147525</v>
      </c>
      <c r="B100" s="311" t="str">
        <f t="shared" si="1"/>
        <v>19/08/2019</v>
      </c>
      <c r="C100" s="284" t="s">
        <v>272</v>
      </c>
      <c r="D100" s="331" t="s">
        <v>273</v>
      </c>
      <c r="E100" s="284">
        <v>72</v>
      </c>
      <c r="F100" s="284">
        <v>60</v>
      </c>
      <c r="G100" s="284">
        <v>215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06147525</v>
      </c>
      <c r="B101" s="311" t="str">
        <f t="shared" si="1"/>
        <v>19/08/2019</v>
      </c>
      <c r="C101" s="284" t="s">
        <v>274</v>
      </c>
      <c r="D101" s="331" t="s">
        <v>275</v>
      </c>
      <c r="E101" s="284"/>
      <c r="F101" s="284">
        <v>5</v>
      </c>
      <c r="G101" s="284">
        <v>7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06147525</v>
      </c>
      <c r="B102" s="311" t="str">
        <f t="shared" si="1"/>
        <v>19/08/2019</v>
      </c>
      <c r="C102" s="284" t="s">
        <v>276</v>
      </c>
      <c r="D102" s="331" t="s">
        <v>277</v>
      </c>
      <c r="E102" s="284">
        <v>159</v>
      </c>
      <c r="F102" s="284">
        <v>146</v>
      </c>
      <c r="G102" s="284">
        <v>176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06147525</v>
      </c>
      <c r="B103" s="311" t="str">
        <f t="shared" si="1"/>
        <v>19/08/2019</v>
      </c>
      <c r="C103" s="284" t="s">
        <v>278</v>
      </c>
      <c r="D103" s="331" t="s">
        <v>279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06147525</v>
      </c>
      <c r="B104" s="311" t="str">
        <f t="shared" si="1"/>
        <v>19/08/2019</v>
      </c>
      <c r="C104" s="284" t="s">
        <v>280</v>
      </c>
      <c r="D104" s="331" t="s">
        <v>281</v>
      </c>
      <c r="E104" s="284">
        <v>4</v>
      </c>
      <c r="F104" s="284">
        <v>9</v>
      </c>
      <c r="G104" s="284">
        <v>7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06147525</v>
      </c>
      <c r="B105" s="311" t="str">
        <f t="shared" si="1"/>
        <v>19/08/2019</v>
      </c>
      <c r="C105" s="284" t="s">
        <v>282</v>
      </c>
      <c r="D105" s="331" t="s">
        <v>283</v>
      </c>
      <c r="E105" s="284">
        <v>6</v>
      </c>
      <c r="F105" s="284">
        <v>3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06147525</v>
      </c>
      <c r="B106" s="311" t="str">
        <f t="shared" si="1"/>
        <v>19/08/2019</v>
      </c>
      <c r="C106" s="284" t="s">
        <v>284</v>
      </c>
      <c r="D106" s="331" t="s">
        <v>285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06147525</v>
      </c>
      <c r="B107" s="311" t="str">
        <f t="shared" si="1"/>
        <v>19/08/2019</v>
      </c>
      <c r="C107" s="284" t="s">
        <v>286</v>
      </c>
      <c r="D107" s="331" t="s">
        <v>287</v>
      </c>
      <c r="E107" s="284">
        <v>6</v>
      </c>
      <c r="F107" s="284">
        <v>4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06147525</v>
      </c>
      <c r="B108" s="311" t="str">
        <f t="shared" si="1"/>
        <v>19/08/2019</v>
      </c>
      <c r="C108" s="284" t="s">
        <v>288</v>
      </c>
      <c r="D108" s="331" t="s">
        <v>289</v>
      </c>
      <c r="E108" s="284">
        <v>190</v>
      </c>
      <c r="F108" s="284">
        <v>100</v>
      </c>
      <c r="G108" s="284">
        <v>258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06147525</v>
      </c>
      <c r="B109" s="311" t="str">
        <f t="shared" si="1"/>
        <v>19/08/2019</v>
      </c>
      <c r="C109" s="284" t="s">
        <v>290</v>
      </c>
      <c r="D109" s="331" t="s">
        <v>291</v>
      </c>
      <c r="E109" s="284">
        <v>5</v>
      </c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06147525</v>
      </c>
      <c r="B110" s="311" t="str">
        <f t="shared" si="1"/>
        <v>19/08/2019</v>
      </c>
      <c r="C110" s="284" t="s">
        <v>292</v>
      </c>
      <c r="D110" s="331" t="s">
        <v>293</v>
      </c>
      <c r="E110" s="284">
        <v>14</v>
      </c>
      <c r="F110" s="284">
        <v>45</v>
      </c>
      <c r="G110" s="284">
        <v>186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06147525</v>
      </c>
      <c r="B111" s="311" t="str">
        <f t="shared" si="1"/>
        <v>19/08/2019</v>
      </c>
      <c r="C111" s="284" t="s">
        <v>294</v>
      </c>
      <c r="D111" s="331" t="s">
        <v>295</v>
      </c>
      <c r="E111" s="284">
        <v>13</v>
      </c>
      <c r="F111" s="284">
        <v>48</v>
      </c>
      <c r="G111" s="284">
        <v>67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06147525</v>
      </c>
      <c r="B112" s="311" t="str">
        <f t="shared" si="1"/>
        <v>19/08/2019</v>
      </c>
      <c r="C112" s="284" t="s">
        <v>296</v>
      </c>
      <c r="D112" s="331" t="s">
        <v>297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06147525</v>
      </c>
      <c r="B113" s="311" t="str">
        <f t="shared" si="1"/>
        <v>19/08/2019</v>
      </c>
      <c r="C113" s="284" t="s">
        <v>298</v>
      </c>
      <c r="D113" s="331" t="s">
        <v>299</v>
      </c>
      <c r="E113" s="284">
        <v>4</v>
      </c>
      <c r="F113" s="284">
        <v>1</v>
      </c>
      <c r="G113" s="284">
        <v>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06147525</v>
      </c>
      <c r="B114" s="311" t="str">
        <f t="shared" si="1"/>
        <v>19/08/2019</v>
      </c>
      <c r="C114" s="284" t="s">
        <v>300</v>
      </c>
      <c r="D114" s="331" t="s">
        <v>301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06147525</v>
      </c>
      <c r="B115" s="311" t="str">
        <f t="shared" si="1"/>
        <v>19/08/2019</v>
      </c>
      <c r="C115" s="284" t="s">
        <v>302</v>
      </c>
      <c r="D115" s="331" t="s">
        <v>303</v>
      </c>
      <c r="E115" s="284">
        <v>1</v>
      </c>
      <c r="F115" s="284">
        <v>1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06147525</v>
      </c>
      <c r="B116" s="311" t="str">
        <f t="shared" si="1"/>
        <v>19/08/2019</v>
      </c>
      <c r="C116" s="284" t="s">
        <v>304</v>
      </c>
      <c r="D116" s="331" t="s">
        <v>305</v>
      </c>
      <c r="E116" s="284">
        <v>370</v>
      </c>
      <c r="F116" s="284">
        <v>154</v>
      </c>
      <c r="G116" s="284">
        <v>712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06147525</v>
      </c>
      <c r="B117" s="311" t="str">
        <f t="shared" si="1"/>
        <v>19/08/2019</v>
      </c>
      <c r="C117" s="284" t="s">
        <v>306</v>
      </c>
      <c r="D117" s="331" t="s">
        <v>307</v>
      </c>
      <c r="E117" s="284"/>
      <c r="F117" s="284">
        <v>1</v>
      </c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06147525</v>
      </c>
      <c r="B118" s="311" t="str">
        <f t="shared" si="1"/>
        <v>19/08/2019</v>
      </c>
      <c r="C118" s="284" t="s">
        <v>308</v>
      </c>
      <c r="D118" s="331" t="s">
        <v>309</v>
      </c>
      <c r="E118" s="284">
        <v>6</v>
      </c>
      <c r="F118" s="284">
        <v>13</v>
      </c>
      <c r="G118" s="284">
        <v>10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06147525</v>
      </c>
      <c r="B119" s="311" t="str">
        <f t="shared" si="1"/>
        <v>19/08/2019</v>
      </c>
      <c r="C119" s="284" t="s">
        <v>310</v>
      </c>
      <c r="D119" s="331" t="s">
        <v>311</v>
      </c>
      <c r="E119" s="284">
        <v>4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06147525</v>
      </c>
      <c r="B120" s="311" t="str">
        <f t="shared" si="1"/>
        <v>19/08/2019</v>
      </c>
      <c r="C120" s="284" t="s">
        <v>312</v>
      </c>
      <c r="D120" s="331" t="s">
        <v>313</v>
      </c>
      <c r="E120" s="284">
        <v>370</v>
      </c>
      <c r="F120" s="284">
        <v>9</v>
      </c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06147525</v>
      </c>
      <c r="B121" s="311" t="str">
        <f t="shared" si="1"/>
        <v>19/08/2019</v>
      </c>
      <c r="C121" s="284" t="s">
        <v>314</v>
      </c>
      <c r="D121" s="331" t="s">
        <v>315</v>
      </c>
      <c r="E121" s="284">
        <v>1</v>
      </c>
      <c r="F121" s="284"/>
      <c r="G121" s="284">
        <v>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06147525</v>
      </c>
      <c r="B122" s="311" t="str">
        <f t="shared" si="2"/>
        <v>19/08/2019</v>
      </c>
      <c r="C122" s="284" t="s">
        <v>316</v>
      </c>
      <c r="D122" s="331" t="s">
        <v>317</v>
      </c>
      <c r="E122" s="284"/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06147525</v>
      </c>
      <c r="B123" s="311" t="str">
        <f t="shared" si="2"/>
        <v>19/08/2019</v>
      </c>
      <c r="C123" s="284" t="s">
        <v>318</v>
      </c>
      <c r="D123" s="331" t="s">
        <v>319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06147525</v>
      </c>
      <c r="B124" s="311" t="str">
        <f t="shared" si="2"/>
        <v>19/08/2019</v>
      </c>
      <c r="C124" s="284" t="s">
        <v>320</v>
      </c>
      <c r="D124" s="331" t="s">
        <v>321</v>
      </c>
      <c r="E124" s="284">
        <v>716</v>
      </c>
      <c r="F124" s="284">
        <v>610</v>
      </c>
      <c r="G124" s="284">
        <v>1102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06147525</v>
      </c>
      <c r="B125" s="311" t="str">
        <f t="shared" si="2"/>
        <v>19/08/2019</v>
      </c>
      <c r="C125" s="284" t="s">
        <v>322</v>
      </c>
      <c r="D125" s="331" t="s">
        <v>323</v>
      </c>
      <c r="E125" s="284" t="s">
        <v>324</v>
      </c>
      <c r="F125" s="284" t="s">
        <v>324</v>
      </c>
      <c r="G125" s="284" t="s">
        <v>324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06147525</v>
      </c>
      <c r="B126" s="311" t="str">
        <f t="shared" si="2"/>
        <v>19/08/2019</v>
      </c>
      <c r="C126" s="284" t="s">
        <v>325</v>
      </c>
      <c r="D126" s="331" t="s">
        <v>326</v>
      </c>
      <c r="E126" s="284"/>
      <c r="F126" s="284">
        <v>1</v>
      </c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06147525</v>
      </c>
      <c r="B127" s="311" t="str">
        <f t="shared" si="2"/>
        <v>19/08/2019</v>
      </c>
      <c r="C127" s="284" t="s">
        <v>327</v>
      </c>
      <c r="D127" s="331" t="s">
        <v>328</v>
      </c>
      <c r="E127" s="284">
        <v>4</v>
      </c>
      <c r="F127" s="284">
        <v>5</v>
      </c>
      <c r="G127" s="284">
        <v>11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06147525</v>
      </c>
      <c r="B128" s="311" t="str">
        <f t="shared" si="2"/>
        <v>19/08/2019</v>
      </c>
      <c r="C128" s="284" t="s">
        <v>329</v>
      </c>
      <c r="D128" s="331" t="s">
        <v>330</v>
      </c>
      <c r="E128" s="284">
        <v>4</v>
      </c>
      <c r="F128" s="284">
        <v>5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06147525</v>
      </c>
      <c r="B129" s="311" t="str">
        <f t="shared" si="2"/>
        <v>19/08/2019</v>
      </c>
      <c r="C129" s="284" t="s">
        <v>331</v>
      </c>
      <c r="D129" s="331" t="s">
        <v>332</v>
      </c>
      <c r="E129" s="284">
        <v>7</v>
      </c>
      <c r="F129" s="284">
        <v>2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06147525</v>
      </c>
      <c r="B130" s="311" t="str">
        <f t="shared" si="2"/>
        <v>19/08/2019</v>
      </c>
      <c r="C130" s="284" t="s">
        <v>333</v>
      </c>
      <c r="D130" s="331" t="s">
        <v>334</v>
      </c>
      <c r="E130" s="284">
        <v>70</v>
      </c>
      <c r="F130" s="284">
        <v>34</v>
      </c>
      <c r="G130" s="284">
        <v>36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06147525</v>
      </c>
      <c r="B131" s="311" t="str">
        <f t="shared" si="2"/>
        <v>19/08/2019</v>
      </c>
      <c r="C131" s="284" t="s">
        <v>335</v>
      </c>
      <c r="D131" s="331" t="s">
        <v>336</v>
      </c>
      <c r="E131" s="284">
        <v>13</v>
      </c>
      <c r="F131" s="284"/>
      <c r="G131" s="284">
        <v>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06147525</v>
      </c>
      <c r="B132" s="311" t="str">
        <f t="shared" si="2"/>
        <v>19/08/2019</v>
      </c>
      <c r="C132" s="284" t="s">
        <v>337</v>
      </c>
      <c r="D132" s="331" t="s">
        <v>338</v>
      </c>
      <c r="E132" s="284">
        <v>3</v>
      </c>
      <c r="F132" s="284">
        <v>6</v>
      </c>
      <c r="G132" s="284">
        <v>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06147525</v>
      </c>
      <c r="B133" s="311" t="str">
        <f t="shared" si="2"/>
        <v>19/08/2019</v>
      </c>
      <c r="C133" s="284" t="s">
        <v>339</v>
      </c>
      <c r="D133" s="331" t="s">
        <v>340</v>
      </c>
      <c r="E133" s="284" t="s">
        <v>324</v>
      </c>
      <c r="F133" s="284" t="s">
        <v>324</v>
      </c>
      <c r="G133" s="284" t="s">
        <v>324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06147525</v>
      </c>
      <c r="B134" s="311" t="str">
        <f t="shared" si="2"/>
        <v>19/08/2019</v>
      </c>
      <c r="C134" s="284" t="s">
        <v>341</v>
      </c>
      <c r="D134" s="331" t="s">
        <v>342</v>
      </c>
      <c r="E134" s="284" t="s">
        <v>324</v>
      </c>
      <c r="F134" s="284" t="s">
        <v>324</v>
      </c>
      <c r="G134" s="284" t="s">
        <v>324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06147525</v>
      </c>
      <c r="B135" s="311" t="str">
        <f t="shared" si="2"/>
        <v>19/08/2019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06147525</v>
      </c>
      <c r="B136" s="311" t="str">
        <f t="shared" si="2"/>
        <v>19/08/2019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06147525</v>
      </c>
      <c r="B137" s="311" t="str">
        <f t="shared" si="2"/>
        <v>19/08/2019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06147525</v>
      </c>
      <c r="B138" s="311" t="str">
        <f t="shared" si="2"/>
        <v>19/08/2019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06147525</v>
      </c>
      <c r="B139" s="311" t="str">
        <f t="shared" si="2"/>
        <v>19/08/2019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06147525</v>
      </c>
      <c r="B140" s="311" t="str">
        <f t="shared" si="2"/>
        <v>19/08/2019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06147525</v>
      </c>
      <c r="B141" s="311" t="str">
        <f t="shared" si="2"/>
        <v>19/08/2019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06147525</v>
      </c>
      <c r="B142" s="311" t="str">
        <f t="shared" si="2"/>
        <v>19/08/2019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06147525</v>
      </c>
      <c r="B143" s="311" t="str">
        <f t="shared" si="2"/>
        <v>19/08/2019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06147525</v>
      </c>
      <c r="B144" s="311" t="str">
        <f t="shared" si="2"/>
        <v>19/08/2019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06147525</v>
      </c>
      <c r="B145" s="311" t="str">
        <f t="shared" si="2"/>
        <v>19/08/2019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06147525</v>
      </c>
      <c r="B146" s="311" t="str">
        <f t="shared" si="2"/>
        <v>19/08/2019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06147525</v>
      </c>
      <c r="B147" s="311" t="str">
        <f t="shared" si="2"/>
        <v>19/08/2019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06147525</v>
      </c>
      <c r="B148" s="311" t="str">
        <f t="shared" si="2"/>
        <v>19/08/2019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06147525</v>
      </c>
      <c r="B149" s="311" t="str">
        <f t="shared" si="2"/>
        <v>19/08/2019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06147525</v>
      </c>
      <c r="B150" s="311" t="str">
        <f t="shared" si="2"/>
        <v>19/08/2019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06147525</v>
      </c>
      <c r="B151" s="311" t="str">
        <f t="shared" si="2"/>
        <v>19/08/2019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06147525</v>
      </c>
      <c r="B152" s="311" t="str">
        <f t="shared" si="2"/>
        <v>19/08/2019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06147525</v>
      </c>
      <c r="B153" s="311" t="str">
        <f t="shared" si="2"/>
        <v>19/08/2019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06147525</v>
      </c>
      <c r="B154" s="311" t="str">
        <f t="shared" si="3"/>
        <v>19/08/2019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06147525</v>
      </c>
      <c r="B155" s="311" t="str">
        <f t="shared" si="3"/>
        <v>19/08/2019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06147525</v>
      </c>
      <c r="B156" s="311" t="str">
        <f t="shared" si="3"/>
        <v>19/08/2019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06147525</v>
      </c>
      <c r="B157" s="311" t="str">
        <f t="shared" si="3"/>
        <v>19/08/2019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06147525</v>
      </c>
      <c r="B158" s="311" t="str">
        <f t="shared" si="3"/>
        <v>19/08/2019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06147525</v>
      </c>
      <c r="B159" s="311" t="str">
        <f t="shared" si="3"/>
        <v>19/08/2019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06147525</v>
      </c>
      <c r="B160" s="311" t="str">
        <f t="shared" si="3"/>
        <v>19/08/2019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06147525</v>
      </c>
      <c r="B161" s="311" t="str">
        <f t="shared" si="3"/>
        <v>19/08/2019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06147525</v>
      </c>
      <c r="B162" s="311" t="str">
        <f t="shared" si="3"/>
        <v>19/08/2019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06147525</v>
      </c>
      <c r="B163" s="311" t="str">
        <f t="shared" si="3"/>
        <v>19/08/2019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06147525</v>
      </c>
      <c r="B164" s="311" t="str">
        <f t="shared" si="3"/>
        <v>19/08/2019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06147525</v>
      </c>
      <c r="B165" s="311" t="str">
        <f t="shared" si="3"/>
        <v>19/08/2019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06147525</v>
      </c>
      <c r="B166" s="311" t="str">
        <f t="shared" si="3"/>
        <v>19/08/2019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06147525</v>
      </c>
      <c r="B167" s="311" t="str">
        <f t="shared" si="3"/>
        <v>19/08/2019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06147525</v>
      </c>
      <c r="B168" s="311" t="str">
        <f t="shared" si="3"/>
        <v>19/08/2019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06147525</v>
      </c>
      <c r="B169" s="311" t="str">
        <f t="shared" si="3"/>
        <v>19/08/2019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06147525</v>
      </c>
      <c r="B170" s="311" t="str">
        <f t="shared" si="3"/>
        <v>19/08/2019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06147525</v>
      </c>
      <c r="B171" s="311" t="str">
        <f t="shared" si="3"/>
        <v>19/08/2019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06147525</v>
      </c>
      <c r="B172" s="311" t="str">
        <f t="shared" si="3"/>
        <v>19/08/2019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06147525</v>
      </c>
      <c r="B173" s="311" t="str">
        <f t="shared" si="3"/>
        <v>19/08/2019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06147525</v>
      </c>
      <c r="B174" s="311" t="str">
        <f t="shared" si="3"/>
        <v>19/08/2019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06147525</v>
      </c>
      <c r="B175" s="311" t="str">
        <f t="shared" si="3"/>
        <v>19/08/2019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06147525</v>
      </c>
      <c r="B176" s="311" t="str">
        <f t="shared" si="3"/>
        <v>19/08/2019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06147525</v>
      </c>
      <c r="B177" s="311" t="str">
        <f t="shared" si="3"/>
        <v>19/08/2019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06147525</v>
      </c>
      <c r="B178" s="311" t="str">
        <f t="shared" si="3"/>
        <v>19/08/2019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06147525</v>
      </c>
      <c r="B179" s="311" t="str">
        <f t="shared" si="3"/>
        <v>19/08/2019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06147525</v>
      </c>
      <c r="B180" s="311" t="str">
        <f t="shared" si="3"/>
        <v>19/08/2019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06147525</v>
      </c>
      <c r="B181" s="311" t="str">
        <f t="shared" si="3"/>
        <v>19/08/2019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06147525</v>
      </c>
      <c r="B182" s="311" t="str">
        <f t="shared" si="3"/>
        <v>19/08/2019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06147525</v>
      </c>
      <c r="B183" s="311" t="str">
        <f t="shared" si="3"/>
        <v>19/08/2019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06147525</v>
      </c>
      <c r="B184" s="311" t="str">
        <f t="shared" si="3"/>
        <v>19/08/2019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06147525</v>
      </c>
      <c r="B185" s="311" t="str">
        <f t="shared" si="3"/>
        <v>19/08/2019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06147525</v>
      </c>
      <c r="B186" s="311" t="str">
        <f t="shared" si="4"/>
        <v>19/08/2019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06147525</v>
      </c>
      <c r="B187" s="311" t="str">
        <f t="shared" si="4"/>
        <v>19/08/2019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06147525</v>
      </c>
      <c r="B188" s="311" t="str">
        <f t="shared" si="4"/>
        <v>19/08/2019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06147525</v>
      </c>
      <c r="B189" s="311" t="str">
        <f t="shared" si="4"/>
        <v>19/08/2019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06147525</v>
      </c>
      <c r="B190" s="311" t="str">
        <f t="shared" si="4"/>
        <v>19/08/2019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06147525</v>
      </c>
      <c r="B191" s="311" t="str">
        <f t="shared" si="4"/>
        <v>19/08/2019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06147525</v>
      </c>
      <c r="B192" s="311" t="str">
        <f t="shared" si="4"/>
        <v>19/08/2019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06147525</v>
      </c>
      <c r="B193" s="311" t="str">
        <f t="shared" si="4"/>
        <v>19/08/2019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06147525</v>
      </c>
      <c r="B194" s="311" t="str">
        <f t="shared" si="4"/>
        <v>19/08/2019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06147525</v>
      </c>
      <c r="B195" s="311" t="str">
        <f t="shared" si="4"/>
        <v>19/08/2019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06147525</v>
      </c>
      <c r="B196" s="311" t="str">
        <f t="shared" si="4"/>
        <v>19/08/2019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06147525</v>
      </c>
      <c r="B197" s="311" t="str">
        <f t="shared" si="4"/>
        <v>19/08/2019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06147525</v>
      </c>
      <c r="B198" s="311" t="str">
        <f t="shared" si="4"/>
        <v>19/08/2019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06147525</v>
      </c>
      <c r="B199" s="311" t="str">
        <f t="shared" si="4"/>
        <v>19/08/2019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06147525</v>
      </c>
      <c r="B200" s="311" t="str">
        <f t="shared" si="4"/>
        <v>19/08/2019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06147525</v>
      </c>
      <c r="B201" s="311" t="str">
        <f t="shared" si="4"/>
        <v>19/08/2019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06147525</v>
      </c>
      <c r="B202" s="311" t="str">
        <f t="shared" si="4"/>
        <v>19/08/2019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06147525</v>
      </c>
      <c r="B203" s="311" t="str">
        <f t="shared" si="4"/>
        <v>19/08/2019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06147525</v>
      </c>
      <c r="B204" s="311" t="str">
        <f t="shared" si="4"/>
        <v>19/08/2019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06147525</v>
      </c>
      <c r="B205" s="311" t="str">
        <f t="shared" si="4"/>
        <v>19/08/2019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06147525</v>
      </c>
      <c r="B206" s="311" t="str">
        <f t="shared" si="4"/>
        <v>19/08/2019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06147525</v>
      </c>
      <c r="B207" s="311" t="str">
        <f t="shared" si="4"/>
        <v>19/08/2019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06147525</v>
      </c>
      <c r="B208" s="311" t="str">
        <f t="shared" si="4"/>
        <v>19/08/2019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06147525</v>
      </c>
      <c r="B209" s="311" t="str">
        <f t="shared" si="4"/>
        <v>19/08/2019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06147525</v>
      </c>
      <c r="B210" s="311" t="str">
        <f t="shared" si="4"/>
        <v>19/08/2019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06147525</v>
      </c>
      <c r="B211" s="311" t="str">
        <f t="shared" si="4"/>
        <v>19/08/2019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06147525</v>
      </c>
      <c r="B212" s="311" t="str">
        <f t="shared" si="4"/>
        <v>19/08/2019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06147525</v>
      </c>
      <c r="B213" s="311" t="str">
        <f t="shared" si="4"/>
        <v>19/08/2019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06147525</v>
      </c>
      <c r="B214" s="311" t="str">
        <f t="shared" si="4"/>
        <v>19/08/2019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06147525</v>
      </c>
      <c r="B215" s="311" t="str">
        <f t="shared" si="4"/>
        <v>19/08/2019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06147525</v>
      </c>
      <c r="B216" s="311" t="str">
        <f t="shared" si="4"/>
        <v>19/08/2019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06147525</v>
      </c>
      <c r="B217" s="311" t="str">
        <f t="shared" si="4"/>
        <v>19/08/2019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06147525</v>
      </c>
      <c r="B218" s="311" t="str">
        <f t="shared" si="5"/>
        <v>19/08/2019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06147525</v>
      </c>
      <c r="B219" s="311" t="str">
        <f t="shared" si="5"/>
        <v>19/08/2019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06147525</v>
      </c>
      <c r="B220" s="311" t="str">
        <f t="shared" si="5"/>
        <v>19/08/2019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06147525</v>
      </c>
      <c r="B221" s="311" t="str">
        <f t="shared" si="5"/>
        <v>19/08/2019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06147525</v>
      </c>
      <c r="B222" s="311" t="str">
        <f t="shared" si="5"/>
        <v>19/08/2019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06147525</v>
      </c>
      <c r="B223" s="311" t="str">
        <f t="shared" si="5"/>
        <v>19/08/2019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06147525</v>
      </c>
      <c r="B224" s="311" t="str">
        <f t="shared" si="5"/>
        <v>19/08/2019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06147525</v>
      </c>
      <c r="B225" s="311" t="str">
        <f t="shared" si="5"/>
        <v>19/08/2019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06147525</v>
      </c>
      <c r="B226" s="311" t="str">
        <f t="shared" si="5"/>
        <v>19/08/2019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06147525</v>
      </c>
      <c r="B227" s="311" t="str">
        <f t="shared" si="5"/>
        <v>19/08/2019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06147525</v>
      </c>
      <c r="B228" s="311" t="str">
        <f t="shared" si="5"/>
        <v>19/08/2019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06147525</v>
      </c>
      <c r="B229" s="311" t="str">
        <f t="shared" si="5"/>
        <v>19/08/2019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06147525</v>
      </c>
      <c r="B230" s="311" t="str">
        <f t="shared" si="5"/>
        <v>19/08/2019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06147525</v>
      </c>
      <c r="B231" s="311" t="str">
        <f t="shared" si="5"/>
        <v>19/08/2019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06147525</v>
      </c>
      <c r="B232" s="311" t="str">
        <f t="shared" si="5"/>
        <v>19/08/2019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06147525</v>
      </c>
      <c r="B233" s="311" t="str">
        <f t="shared" si="5"/>
        <v>19/08/2019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06147525</v>
      </c>
      <c r="B234" s="311" t="str">
        <f t="shared" si="5"/>
        <v>19/08/2019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06147525</v>
      </c>
      <c r="B235" s="311" t="str">
        <f t="shared" si="5"/>
        <v>19/08/2019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06147525</v>
      </c>
      <c r="B236" s="311" t="str">
        <f t="shared" si="5"/>
        <v>19/08/2019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06147525</v>
      </c>
      <c r="B237" s="311" t="str">
        <f t="shared" si="5"/>
        <v>19/08/2019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06147525</v>
      </c>
      <c r="B238" s="311" t="str">
        <f t="shared" si="5"/>
        <v>19/08/2019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06147525</v>
      </c>
      <c r="B239" s="311" t="str">
        <f t="shared" si="5"/>
        <v>19/08/2019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06147525</v>
      </c>
      <c r="B240" s="311" t="str">
        <f t="shared" si="5"/>
        <v>19/08/2019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06147525</v>
      </c>
      <c r="B241" s="311" t="str">
        <f t="shared" si="5"/>
        <v>19/08/2019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06147525</v>
      </c>
      <c r="B242" s="311" t="str">
        <f t="shared" si="5"/>
        <v>19/08/2019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06147525</v>
      </c>
      <c r="B243" s="311" t="str">
        <f t="shared" si="5"/>
        <v>19/08/2019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ADA05BA-A524-4B54-B3C2-E0FEE5DC2341}">
      <formula1>$T$2:$T$3</formula1>
    </dataValidation>
    <dataValidation type="list" allowBlank="1" showErrorMessage="1" errorTitle="Bocal de regroupement" sqref="F78" xr:uid="{175B2013-1335-41F4-A8F5-3F6873F60152}">
      <formula1>#REF!</formula1>
    </dataValidation>
    <dataValidation type="list" allowBlank="1" showErrorMessage="1" errorTitle="Abondance végétation de 0 à 5" sqref="K78" xr:uid="{D2F224E9-A727-45E0-9835-E99425E5AC55}">
      <formula1>#REF!</formula1>
    </dataValidation>
    <dataValidation type="list" allowBlank="1" showErrorMessage="1" errorTitle="Intensité du comatage de 0 à 5" sqref="H78" xr:uid="{9EBE54DD-9D17-4042-B8AF-B98DE8D00216}">
      <formula1>#REF!</formula1>
    </dataValidation>
    <dataValidation type="list" allowBlank="1" showErrorMessage="1" errorTitle="Codage SANDRE svp" sqref="E78" xr:uid="{C41C2D10-F9F1-4F45-9290-95B6E7158223}">
      <formula1>#REF!</formula1>
    </dataValidation>
    <dataValidation type="list" allowBlank="1" showInputMessage="1" showErrorMessage="1" sqref="D78 IV67:IV78" xr:uid="{7E11C065-4F7A-49C3-9C1B-3536FA407AFB}">
      <formula1>#REF!</formula1>
    </dataValidation>
    <dataValidation type="list" allowBlank="1" errorTitle="Codage SANDRE svp" sqref="E66:E77" xr:uid="{18BEC340-EFB6-4ED3-928D-E5C83245BA5F}">
      <formula1>"N1, N3, N5 , N6"</formula1>
    </dataValidation>
    <dataValidation type="list" allowBlank="1" showInputMessage="1" sqref="D67:D77" xr:uid="{0FB64703-9B8E-4A42-AD0B-CBEFCB97D3C3}">
      <formula1>"S1, S2, S3, S9, S10, S11, S18, S24, S25, S28, S29, S30"</formula1>
    </dataValidation>
    <dataValidation allowBlank="1" showErrorMessage="1" errorTitle="Altitude en mètres" sqref="K23:N23" xr:uid="{D88B2980-B94C-427F-A61A-83DF9B82E4B5}"/>
    <dataValidation type="list" allowBlank="1" errorTitle="Bocal de regroupement" sqref="F66:F77" xr:uid="{7ACE9B4E-83B3-4D90-BA95-66EBF949A7ED}">
      <formula1>"PhA , PhB, PhC"</formula1>
    </dataValidation>
    <dataValidation type="list" allowBlank="1" errorTitle="Intensité du comatage de 0 à 5" sqref="H66:H77" xr:uid="{C16C8750-B1CF-40EC-B229-D6A709A2A0F8}">
      <formula1>"0, 1, 2, 3, 4, 5"</formula1>
    </dataValidation>
    <dataValidation type="list" allowBlank="1" errorTitle="Stabilité ou non du substrat" sqref="I66:I77" xr:uid="{4B249A06-8F52-416E-8B94-8D5A6AC45680}">
      <formula1>"stable , moyennement stable , instable"</formula1>
    </dataValidation>
    <dataValidation type="list" allowBlank="1" errorTitle="Abondance végétation de 0 à 5" sqref="K66:K77" xr:uid="{7FDB97AE-D4F2-4845-89B6-FC93F7253BF7}">
      <formula1>"0, 1, 2, 3, 4, 5"</formula1>
    </dataValidation>
    <dataValidation type="list" allowBlank="1" errorTitle="Choisir une des 4 catégories" error="Vous devez indiquer une des 4 catégories de la liste déroulante" sqref="I39:I50" xr:uid="{3F516ECE-2D26-45FD-86B3-88885D2D104B}">
      <formula1>"D, M, MNR, P"</formula1>
    </dataValidation>
    <dataValidation type="list" allowBlank="1" sqref="D66" xr:uid="{4A77EB54-2A0E-42C3-AD56-D46CCF08BF9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B9446A1-B31C-40EB-AA51-7D14142EBF7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DD02C91-802F-49CB-BF1B-7CD844D54C4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C9B80E5-B9AD-4658-8F94-83638F1D6B5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9B0DEDE-4E36-4A6D-89B2-EB0366C8F264}">
      <formula1>1</formula1>
      <formula2>3</formula2>
    </dataValidation>
    <dataValidation allowBlank="1" showErrorMessage="1" promptTitle="ATTENTION" prompt="en Lambert II étendu" sqref="G23 E27:E28" xr:uid="{70515945-7570-4A3A-B8EA-0B7A7DFB3054}"/>
    <dataValidation type="textLength" allowBlank="1" showInputMessage="1" showErrorMessage="1" sqref="A41:E41 IS42:IV42" xr:uid="{AA85F5E9-1503-4CF8-8FD9-3E0665C56222}">
      <formula1>0</formula1>
      <formula2>50</formula2>
    </dataValidation>
    <dataValidation type="whole" allowBlank="1" showErrorMessage="1" errorTitle="Altitude en mètres" sqref="I23:I28" xr:uid="{78B12536-7A75-4224-9611-509BEA191193}">
      <formula1>0</formula1>
      <formula2>4000</formula2>
    </dataValidation>
    <dataValidation type="decimal" allowBlank="1" showErrorMessage="1" errorTitle="Recouvrement en % de 0 à 100" sqref="H39:H50" xr:uid="{B532E88C-AEFF-41C8-842B-EA597CC5BBC3}">
      <formula1>0</formula1>
      <formula2>100</formula2>
    </dataValidation>
    <dataValidation type="textLength" operator="equal" allowBlank="1" showErrorMessage="1" errorTitle="Code INSEE selon le type 00000" sqref="F23" xr:uid="{6C4CC643-59CA-4061-96F1-18A896162352}">
      <formula1>5</formula1>
      <formula2>0</formula2>
    </dataValidation>
    <dataValidation type="date" allowBlank="1" showErrorMessage="1" errorTitle="Date du prélèvement (jj/mm/aaaa)" sqref="IV40" xr:uid="{C899C73E-2061-41BA-82F4-AFE5F9C8FEB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2020-04-23T07:08:58Z</dcterms:created>
  <dcterms:modified xsi:type="dcterms:W3CDTF">2020-04-23T07:08:59Z</dcterms:modified>
</cp:coreProperties>
</file>