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BOURV\19013_BOURV_exports\"/>
    </mc:Choice>
  </mc:AlternateContent>
  <xr:revisionPtr revIDLastSave="0" documentId="13_ncr:1_{C7B99772-BE5C-4C8A-AAE2-14D00B07DEA2}" xr6:coauthVersionLast="45" xr6:coauthVersionMax="45" xr10:uidLastSave="{00000000-0000-0000-0000-000000000000}"/>
  <bookViews>
    <workbookView xWindow="-120" yWindow="-120" windowWidth="29040" windowHeight="15840" xr2:uid="{72AE8F03-C26A-4169-AF6B-DEE07CDE68B7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70" i="2"/>
  <c r="B66" i="2"/>
  <c r="B77" i="2" s="1"/>
  <c r="A66" i="2"/>
  <c r="H51" i="2"/>
  <c r="D39" i="2"/>
  <c r="C39" i="2"/>
  <c r="B39" i="2"/>
  <c r="A39" i="2"/>
  <c r="B26" i="2"/>
  <c r="A26" i="2"/>
  <c r="A23" i="2"/>
  <c r="A243" i="2" l="1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242" i="2"/>
  <c r="A240" i="2"/>
  <c r="A238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77" i="2"/>
  <c r="A75" i="2"/>
  <c r="A73" i="2"/>
  <c r="A71" i="2"/>
  <c r="A69" i="2"/>
  <c r="A67" i="2"/>
  <c r="A72" i="2"/>
  <c r="A74" i="2"/>
  <c r="A106" i="2"/>
  <c r="A122" i="2"/>
  <c r="A138" i="2"/>
  <c r="A162" i="2"/>
  <c r="A178" i="2"/>
  <c r="A194" i="2"/>
  <c r="A202" i="2"/>
  <c r="A218" i="2"/>
  <c r="A226" i="2"/>
  <c r="A234" i="2"/>
  <c r="A90" i="2"/>
  <c r="A98" i="2"/>
  <c r="A114" i="2"/>
  <c r="A130" i="2"/>
  <c r="A146" i="2"/>
  <c r="A154" i="2"/>
  <c r="A170" i="2"/>
  <c r="A186" i="2"/>
  <c r="A210" i="2"/>
  <c r="A68" i="2"/>
  <c r="A76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36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<sst xmlns="http://schemas.openxmlformats.org/spreadsheetml/2006/main" count="644" uniqueCount="331">
  <si>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</si>
  <si>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</si>
  <si>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</si>
  <si>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</si>
  <si>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</si>
  <si>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</si>
  <si>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</si>
  <si>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</si>
  <si>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</si>
  <si>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</si>
  <si>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</si>
  <si>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</si>
  <si>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</si>
  <si>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BOURNE</t>
  </si>
  <si>
    <t>BOURNE A VILLARD-DE-LANS - LES JARRANDS</t>
  </si>
  <si>
    <t>29/08/2019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</si>
  <si>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</si>
  <si>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</si>
  <si>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</si>
  <si>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</si>
  <si>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</si>
  <si>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</si>
  <si>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</si>
  <si>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</si>
  <si>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</si>
  <si>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</si>
  <si>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</si>
  <si>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</si>
  <si>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</si>
  <si>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</si>
  <si>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</si>
  <si>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</si>
  <si>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</si>
  <si>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</si>
  <si>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</si>
  <si>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</si>
  <si>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</si>
  <si>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</si>
  <si>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</si>
  <si>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</si>
  <si>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</si>
  <si>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</si>
  <si>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</si>
  <si>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</si>
  <si>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</si>
  <si>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</si>
  <si>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</si>
  <si>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</si>
  <si>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</si>
  <si>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</si>
  <si>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</si>
  <si>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</si>
  <si>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</si>
  <si>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</si>
  <si>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</si>
  <si>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</si>
  <si>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</si>
  <si>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</si>
  <si>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N3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</si>
  <si>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</si>
  <si>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</si>
  <si>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</si>
  <si>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</si>
  <si>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</si>
  <si>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</si>
  <si>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</si>
  <si>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</si>
  <si>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</si>
  <si>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</si>
  <si>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</si>
  <si>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</si>
  <si>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</si>
  <si>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</si>
  <si>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</si>
  <si>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</si>
  <si>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</si>
  <si>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</si>
  <si>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</si>
  <si>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</si>
  <si>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</si>
  <si>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</si>
  <si>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</si>
  <si>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</si>
  <si>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</si>
  <si>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</si>
  <si>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</si>
  <si>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</si>
  <si>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</si>
  <si>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</si>
  <si>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</si>
  <si>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</si>
  <si>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</si>
  <si>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</si>
  <si>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</si>
  <si>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</si>
  <si>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</si>
  <si>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</si>
  <si>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</si>
  <si>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</si>
  <si>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</si>
  <si>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</si>
  <si>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</si>
  <si>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</si>
  <si>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</si>
  <si>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</si>
  <si>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</si>
  <si>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</si>
  <si>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</si>
  <si>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</si>
  <si>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</si>
  <si>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</si>
  <si>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</si>
  <si>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</si>
  <si>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</si>
  <si>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</si>
  <si>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</si>
  <si>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</si>
  <si>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</si>
  <si>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</si>
  <si>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</si>
  <si>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</si>
  <si>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</si>
  <si>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</si>
  <si>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</si>
  <si>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</si>
  <si>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</si>
  <si>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</si>
  <si>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</si>
  <si>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</si>
  <si>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</si>
  <si>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</si>
  <si>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</si>
  <si>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</si>
  <si>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</si>
  <si>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</si>
  <si>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</si>
  <si>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</si>
  <si>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</si>
  <si>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</si>
  <si>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</si>
  <si>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</si>
  <si>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</si>
  <si>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</si>
  <si>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</si>
  <si>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</si>
  <si>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</si>
  <si>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</si>
  <si>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</si>
  <si>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</si>
  <si>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</si>
  <si>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</si>
  <si>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</si>
  <si>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</si>
  <si>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</si>
  <si>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</si>
  <si>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</si>
  <si>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</si>
  <si>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</si>
  <si>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</si>
  <si>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</si>
  <si>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</si>
  <si>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</si>
  <si>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</si>
  <si>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</si>
  <si>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</si>
  <si>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</si>
  <si>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</si>
  <si>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</si>
  <si>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</si>
  <si>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</si>
  <si>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</si>
  <si>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</si>
  <si>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</si>
  <si>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</si>
  <si>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</si>
  <si>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</si>
  <si>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</si>
  <si>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</si>
  <si>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</si>
  <si>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</si>
  <si>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</si>
  <si>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</si>
  <si>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</si>
  <si>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</si>
  <si>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</si>
  <si>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</si>
  <si>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</si>
  <si>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</si>
  <si>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</si>
  <si>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</si>
  <si>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</si>
  <si>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</si>
  <si>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</si>
  <si>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</si>
  <si>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</si>
  <si>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</si>
  <si>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</si>
  <si>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</si>
  <si>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06147650</t>
  </si>
  <si>
    <t>VILLARD-DE-LANS - LES JARRANDS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</si>
  <si>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</si>
  <si>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</si>
  <si>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</si>
  <si>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</si>
  <si>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</si>
  <si>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</si>
  <si>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</si>
  <si>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</si>
  <si>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</si>
  <si>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</si>
  <si>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</si>
  <si>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</si>
  <si>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</si>
  <si>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</si>
  <si>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</si>
  <si>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</si>
  <si>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</si>
  <si>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</si>
  <si>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</si>
  <si>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</si>
  <si>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</si>
  <si>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</si>
  <si>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</si>
  <si>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</si>
  <si>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</si>
  <si>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</si>
  <si>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</si>
  <si>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</si>
  <si>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</si>
  <si>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</si>
  <si>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</si>
  <si>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</si>
  <si>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</si>
  <si>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</si>
  <si>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</si>
  <si>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</si>
  <si>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</si>
  <si>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</si>
  <si>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</si>
  <si>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</si>
  <si>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</si>
  <si>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</si>
  <si>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</si>
  <si>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</si>
  <si>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</si>
  <si>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</si>
  <si>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</si>
  <si>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</si>
  <si>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</si>
  <si>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</si>
  <si>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</si>
  <si>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</si>
  <si>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</si>
  <si>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</si>
  <si>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</si>
  <si>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</si>
  <si>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Hydropsyche</t>
  </si>
  <si>
    <t>212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</si>
  <si>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</si>
  <si>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</si>
  <si>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</si>
  <si>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</si>
  <si>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</si>
  <si>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</si>
  <si>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</si>
  <si>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</si>
  <si>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 ignita</t>
  </si>
  <si>
    <t>451</t>
  </si>
  <si>
    <t>Ecdyonurus</t>
  </si>
  <si>
    <t>421</t>
  </si>
  <si>
    <t>Epeorus</t>
  </si>
  <si>
    <t>400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</si>
  <si>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</si>
  <si>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</si>
  <si>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</si>
  <si>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</si>
  <si>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</si>
  <si>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</si>
  <si>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</si>
  <si>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</si>
  <si>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</si>
  <si>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</si>
  <si>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</si>
  <si>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</si>
  <si>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</si>
  <si>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</si>
  <si>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</si>
  <si>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</si>
  <si>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</si>
  <si>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</si>
  <si>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</si>
  <si>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</si>
  <si>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</si>
  <si>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</si>
  <si>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</si>
  <si>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</si>
  <si>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</si>
  <si>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</si>
  <si>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</si>
  <si>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</si>
  <si>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</si>
  <si>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</si>
  <si>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</si>
  <si>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</si>
  <si>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</si>
  <si>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</si>
  <si>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</si>
  <si>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</si>
  <si>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</si>
  <si>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</si>
  <si>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</si>
  <si>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</si>
  <si>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</si>
  <si>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</si>
  <si>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</si>
  <si>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</si>
  <si>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</si>
  <si>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Radix</t>
  </si>
  <si>
    <t>1004</t>
  </si>
  <si>
    <t>Erpobdellidae</t>
  </si>
  <si>
    <t>928</t>
  </si>
  <si>
    <t>Glossiphoniidae</t>
  </si>
  <si>
    <t>908</t>
  </si>
  <si>
    <t>OLIGOCHAETA</t>
  </si>
  <si>
    <t>933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</si>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</sst>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10BB0D07-4C99-4C38-A73A-862AA5C92392}"/>
    <cellStyle name="Normal_résultats" xfId="1" xr:uid="{D51CECA5-ACD2-4194-A583-627B3DA32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BOURV/19013_BOURV_29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BOURV</v>
          </cell>
          <cell r="L5">
            <v>43706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BE9D6-DFBE-43BE-AD6A-C6D3AD7F846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6147650</v>
      </c>
      <c r="B6" s="27" t="s">
        <v>13</v>
      </c>
      <c r="C6" s="27" t="s">
        <v>14</v>
      </c>
      <c r="D6" s="28" t="s">
        <v>15</v>
      </c>
      <c r="E6" s="27">
        <v>898875.31125882594</v>
      </c>
      <c r="F6" s="27">
        <v>6445956.6156949913</v>
      </c>
      <c r="G6" s="27">
        <v>898780.79573591251</v>
      </c>
      <c r="H6" s="29">
        <v>6445933.5879159681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9.6999999999999993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6.9375000000000009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707.62500000000011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35.381250000000009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60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62</v>
      </c>
      <c r="M25" s="82" t="s">
        <v>55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54</v>
      </c>
      <c r="L26" s="82" t="s">
        <v>47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62</v>
      </c>
      <c r="M29" s="82" t="s">
        <v>67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47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58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62</v>
      </c>
      <c r="J46" s="127"/>
      <c r="K46" s="128" t="s">
        <v>43</v>
      </c>
      <c r="L46" s="129"/>
      <c r="M46" s="128" t="s">
        <v>58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>
        <v>3</v>
      </c>
      <c r="K51" s="166" t="s">
        <v>41</v>
      </c>
      <c r="L51" s="167">
        <v>4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 t="s">
        <v>48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54</v>
      </c>
      <c r="D55" s="171">
        <v>7</v>
      </c>
      <c r="E55" s="171">
        <v>88</v>
      </c>
      <c r="F55" s="172" t="s">
        <v>123</v>
      </c>
      <c r="G55" s="173"/>
      <c r="H55" s="156"/>
      <c r="I55" s="173" t="s">
        <v>124</v>
      </c>
      <c r="J55" s="173">
        <v>2</v>
      </c>
      <c r="K55" s="174" t="s">
        <v>125</v>
      </c>
      <c r="L55" s="175">
        <v>4</v>
      </c>
      <c r="M55" s="174" t="s">
        <v>126</v>
      </c>
      <c r="N55" s="175">
        <v>3</v>
      </c>
      <c r="O55" s="174" t="s">
        <v>127</v>
      </c>
      <c r="P55" s="175">
        <v>1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51</v>
      </c>
      <c r="D56" s="171">
        <v>6</v>
      </c>
      <c r="E56" s="171">
        <v>2</v>
      </c>
      <c r="F56" s="172" t="s">
        <v>113</v>
      </c>
      <c r="G56" s="173"/>
      <c r="H56" s="156"/>
      <c r="I56" s="173"/>
      <c r="J56" s="173">
        <v>2</v>
      </c>
      <c r="K56" s="174" t="s">
        <v>50</v>
      </c>
      <c r="L56" s="175">
        <v>3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2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 t="s">
        <v>136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>
        <v>1</v>
      </c>
      <c r="F59" s="172" t="s">
        <v>113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136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3</v>
      </c>
      <c r="F62" s="181" t="s">
        <v>113</v>
      </c>
      <c r="G62" s="182"/>
      <c r="H62" s="156"/>
      <c r="I62" s="182"/>
      <c r="J62" s="182">
        <v>2</v>
      </c>
      <c r="K62" s="183"/>
      <c r="L62" s="184">
        <v>4</v>
      </c>
      <c r="M62" s="183"/>
      <c r="N62" s="184">
        <v>3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5</v>
      </c>
      <c r="L63" s="187"/>
      <c r="M63" s="186">
        <v>2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2B3E1EC-DB0E-43CA-ACBB-00BE56A4268C}">
      <formula1>0</formula1>
      <formula2>50</formula2>
    </dataValidation>
    <dataValidation type="date" allowBlank="1" showErrorMessage="1" errorTitle="Date du prélèvement (jj/mm/aaaa)" sqref="D6:H6" xr:uid="{4A3E590B-1934-45B6-8D77-88660E86D14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A656-8C77-4639-A39B-4FB3A1F5731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38548</v>
      </c>
      <c r="G23" s="235">
        <v>898528</v>
      </c>
      <c r="H23" s="235">
        <v>6445986</v>
      </c>
      <c r="I23" s="235">
        <v>932</v>
      </c>
      <c r="J23" s="235" t="s">
        <v>200</v>
      </c>
      <c r="K23" s="234">
        <v>898875.31125882594</v>
      </c>
      <c r="L23" s="234">
        <v>6445956.6156949913</v>
      </c>
      <c r="M23" s="234">
        <v>898780.79573591251</v>
      </c>
      <c r="N23" s="234">
        <v>6445933.5879159681</v>
      </c>
      <c r="O23" s="235">
        <v>9.6999999999999993</v>
      </c>
      <c r="P23" s="235">
        <v>102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BOURV_2019-08-29</v>
      </c>
      <c r="C26" s="240"/>
      <c r="D26" s="242" t="s">
        <v>15</v>
      </c>
      <c r="E26" s="243" t="s">
        <v>204</v>
      </c>
      <c r="F26" s="240" t="s">
        <v>205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06147650</v>
      </c>
      <c r="B39" s="278" t="str">
        <f>C23</f>
        <v>BOURNE</v>
      </c>
      <c r="C39" s="278" t="str">
        <f>D23</f>
        <v>BOURNE A VILLARD-DE-LANS - LES JARRANDS</v>
      </c>
      <c r="D39" s="279" t="str">
        <f>D26</f>
        <v>29/08/2019</v>
      </c>
      <c r="E39" s="280">
        <v>6.9375000000000009</v>
      </c>
      <c r="F39" s="281" t="s">
        <v>218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88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2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>
        <v>2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 t="s">
        <v>136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>
        <v>1</v>
      </c>
      <c r="I47" s="283" t="s">
        <v>113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142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/>
      <c r="I49" s="283" t="s">
        <v>136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147</v>
      </c>
      <c r="H50" s="287">
        <v>3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58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06147650</v>
      </c>
      <c r="B66" s="308" t="str">
        <f>D26</f>
        <v>29/08/2019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06147650</v>
      </c>
      <c r="B67" s="311" t="str">
        <f>+B$66</f>
        <v>29/08/2019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60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06147650</v>
      </c>
      <c r="B68" s="311" t="str">
        <f t="shared" si="0"/>
        <v>29/08/2019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06147650</v>
      </c>
      <c r="B69" s="311" t="str">
        <f t="shared" si="0"/>
        <v>29/08/2019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 t="s">
        <v>237</v>
      </c>
      <c r="K69" s="283">
        <v>2</v>
      </c>
      <c r="T69"/>
    </row>
    <row r="70" spans="1:256" ht="14.25">
      <c r="A70" s="310" t="str">
        <f t="shared" si="0"/>
        <v>06147650</v>
      </c>
      <c r="B70" s="311" t="str">
        <f t="shared" si="0"/>
        <v>29/08/2019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06147650</v>
      </c>
      <c r="B71" s="311" t="str">
        <f t="shared" si="0"/>
        <v>29/08/2019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06147650</v>
      </c>
      <c r="B72" s="311" t="str">
        <f t="shared" si="0"/>
        <v>29/08/2019</v>
      </c>
      <c r="C72" s="309" t="s">
        <v>61</v>
      </c>
      <c r="D72" s="283" t="s">
        <v>54</v>
      </c>
      <c r="E72" s="283" t="s">
        <v>62</v>
      </c>
      <c r="F72" s="283" t="s">
        <v>55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06147650</v>
      </c>
      <c r="B73" s="311" t="str">
        <f t="shared" si="0"/>
        <v>29/08/2019</v>
      </c>
      <c r="C73" s="309" t="s">
        <v>64</v>
      </c>
      <c r="D73" s="283" t="s">
        <v>54</v>
      </c>
      <c r="E73" s="283" t="s">
        <v>47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06147650</v>
      </c>
      <c r="B74" s="311" t="str">
        <f t="shared" si="0"/>
        <v>29/08/2019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06147650</v>
      </c>
      <c r="B75" s="311" t="str">
        <f t="shared" si="0"/>
        <v>29/08/2019</v>
      </c>
      <c r="C75" s="309" t="s">
        <v>69</v>
      </c>
      <c r="D75" s="283" t="s">
        <v>54</v>
      </c>
      <c r="E75" s="283" t="s">
        <v>58</v>
      </c>
      <c r="F75" s="283" t="s">
        <v>67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06147650</v>
      </c>
      <c r="B76" s="311" t="str">
        <f t="shared" si="0"/>
        <v>29/08/2019</v>
      </c>
      <c r="C76" s="309" t="s">
        <v>71</v>
      </c>
      <c r="D76" s="283" t="s">
        <v>54</v>
      </c>
      <c r="E76" s="283" t="s">
        <v>62</v>
      </c>
      <c r="F76" s="283" t="s">
        <v>67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06147650</v>
      </c>
      <c r="B77" s="311" t="str">
        <f t="shared" si="0"/>
        <v>29/08/2019</v>
      </c>
      <c r="C77" s="309" t="s">
        <v>73</v>
      </c>
      <c r="D77" s="283" t="s">
        <v>54</v>
      </c>
      <c r="E77" s="283" t="s">
        <v>47</v>
      </c>
      <c r="F77" s="283" t="s">
        <v>67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06147650</v>
      </c>
      <c r="B88" s="330" t="str">
        <f>D26</f>
        <v>29/08/2019</v>
      </c>
      <c r="C88" s="284" t="s">
        <v>248</v>
      </c>
      <c r="D88" s="331" t="s">
        <v>249</v>
      </c>
      <c r="E88" s="284">
        <v>5</v>
      </c>
      <c r="F88" s="284">
        <v>10</v>
      </c>
      <c r="G88" s="284">
        <v>17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06147650</v>
      </c>
      <c r="B89" s="311" t="str">
        <f>+B$88</f>
        <v>29/08/2019</v>
      </c>
      <c r="C89" s="284" t="s">
        <v>250</v>
      </c>
      <c r="D89" s="331" t="s">
        <v>251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06147650</v>
      </c>
      <c r="B90" s="311" t="str">
        <f t="shared" si="1"/>
        <v>29/08/2019</v>
      </c>
      <c r="C90" s="284" t="s">
        <v>252</v>
      </c>
      <c r="D90" s="331" t="s">
        <v>253</v>
      </c>
      <c r="E90" s="284">
        <v>2</v>
      </c>
      <c r="F90" s="284">
        <v>4</v>
      </c>
      <c r="G90" s="284">
        <v>4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06147650</v>
      </c>
      <c r="B91" s="311" t="str">
        <f t="shared" si="1"/>
        <v>29/08/2019</v>
      </c>
      <c r="C91" s="284" t="s">
        <v>254</v>
      </c>
      <c r="D91" s="331" t="s">
        <v>255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06147650</v>
      </c>
      <c r="B92" s="311" t="str">
        <f t="shared" si="1"/>
        <v>29/08/2019</v>
      </c>
      <c r="C92" s="284" t="s">
        <v>256</v>
      </c>
      <c r="D92" s="331" t="s">
        <v>257</v>
      </c>
      <c r="E92" s="284">
        <v>32</v>
      </c>
      <c r="F92" s="284">
        <v>1</v>
      </c>
      <c r="G92" s="284">
        <v>6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06147650</v>
      </c>
      <c r="B93" s="311" t="str">
        <f t="shared" si="1"/>
        <v>29/08/2019</v>
      </c>
      <c r="C93" s="284" t="s">
        <v>258</v>
      </c>
      <c r="D93" s="331" t="s">
        <v>259</v>
      </c>
      <c r="E93" s="284">
        <v>30</v>
      </c>
      <c r="F93" s="284">
        <v>15</v>
      </c>
      <c r="G93" s="284">
        <v>18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06147650</v>
      </c>
      <c r="B94" s="311" t="str">
        <f t="shared" si="1"/>
        <v>29/08/2019</v>
      </c>
      <c r="C94" s="284" t="s">
        <v>260</v>
      </c>
      <c r="D94" s="331" t="s">
        <v>261</v>
      </c>
      <c r="E94" s="284"/>
      <c r="F94" s="284">
        <v>3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06147650</v>
      </c>
      <c r="B95" s="311" t="str">
        <f t="shared" si="1"/>
        <v>29/08/2019</v>
      </c>
      <c r="C95" s="284" t="s">
        <v>262</v>
      </c>
      <c r="D95" s="331" t="s">
        <v>263</v>
      </c>
      <c r="E95" s="284">
        <v>330</v>
      </c>
      <c r="F95" s="284">
        <v>695</v>
      </c>
      <c r="G95" s="284">
        <v>490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06147650</v>
      </c>
      <c r="B96" s="311" t="str">
        <f t="shared" si="1"/>
        <v>29/08/2019</v>
      </c>
      <c r="C96" s="284" t="s">
        <v>264</v>
      </c>
      <c r="D96" s="331" t="s">
        <v>265</v>
      </c>
      <c r="E96" s="284">
        <v>8</v>
      </c>
      <c r="F96" s="284">
        <v>28</v>
      </c>
      <c r="G96" s="284">
        <v>44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06147650</v>
      </c>
      <c r="B97" s="311" t="str">
        <f t="shared" si="1"/>
        <v>29/08/2019</v>
      </c>
      <c r="C97" s="284" t="s">
        <v>266</v>
      </c>
      <c r="D97" s="331" t="s">
        <v>267</v>
      </c>
      <c r="E97" s="284">
        <v>71</v>
      </c>
      <c r="F97" s="284">
        <v>141</v>
      </c>
      <c r="G97" s="284">
        <v>40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06147650</v>
      </c>
      <c r="B98" s="311" t="str">
        <f t="shared" si="1"/>
        <v>29/08/2019</v>
      </c>
      <c r="C98" s="284" t="s">
        <v>268</v>
      </c>
      <c r="D98" s="331" t="s">
        <v>269</v>
      </c>
      <c r="E98" s="284">
        <v>15</v>
      </c>
      <c r="F98" s="284">
        <v>24</v>
      </c>
      <c r="G98" s="284">
        <v>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06147650</v>
      </c>
      <c r="B99" s="311" t="str">
        <f t="shared" si="1"/>
        <v>29/08/2019</v>
      </c>
      <c r="C99" s="284" t="s">
        <v>270</v>
      </c>
      <c r="D99" s="331" t="s">
        <v>271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06147650</v>
      </c>
      <c r="B100" s="311" t="str">
        <f t="shared" si="1"/>
        <v>29/08/2019</v>
      </c>
      <c r="C100" s="284" t="s">
        <v>272</v>
      </c>
      <c r="D100" s="331" t="s">
        <v>273</v>
      </c>
      <c r="E100" s="284"/>
      <c r="F100" s="284">
        <v>28</v>
      </c>
      <c r="G100" s="284">
        <v>9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06147650</v>
      </c>
      <c r="B101" s="311" t="str">
        <f t="shared" si="1"/>
        <v>29/08/2019</v>
      </c>
      <c r="C101" s="284" t="s">
        <v>274</v>
      </c>
      <c r="D101" s="331" t="s">
        <v>275</v>
      </c>
      <c r="E101" s="284"/>
      <c r="F101" s="284">
        <v>4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06147650</v>
      </c>
      <c r="B102" s="311" t="str">
        <f t="shared" si="1"/>
        <v>29/08/2019</v>
      </c>
      <c r="C102" s="284" t="s">
        <v>276</v>
      </c>
      <c r="D102" s="331" t="s">
        <v>277</v>
      </c>
      <c r="E102" s="284">
        <v>4</v>
      </c>
      <c r="F102" s="284">
        <v>16</v>
      </c>
      <c r="G102" s="284">
        <v>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06147650</v>
      </c>
      <c r="B103" s="311" t="str">
        <f t="shared" si="1"/>
        <v>29/08/2019</v>
      </c>
      <c r="C103" s="284" t="s">
        <v>278</v>
      </c>
      <c r="D103" s="331" t="s">
        <v>279</v>
      </c>
      <c r="E103" s="284">
        <v>8</v>
      </c>
      <c r="F103" s="284"/>
      <c r="G103" s="284">
        <v>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06147650</v>
      </c>
      <c r="B104" s="311" t="str">
        <f t="shared" si="1"/>
        <v>29/08/2019</v>
      </c>
      <c r="C104" s="284" t="s">
        <v>280</v>
      </c>
      <c r="D104" s="331" t="s">
        <v>281</v>
      </c>
      <c r="E104" s="284">
        <v>48</v>
      </c>
      <c r="F104" s="284">
        <v>52</v>
      </c>
      <c r="G104" s="284">
        <v>34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06147650</v>
      </c>
      <c r="B105" s="311" t="str">
        <f t="shared" si="1"/>
        <v>29/08/2019</v>
      </c>
      <c r="C105" s="284" t="s">
        <v>282</v>
      </c>
      <c r="D105" s="331" t="s">
        <v>283</v>
      </c>
      <c r="E105" s="284">
        <v>48</v>
      </c>
      <c r="F105" s="284">
        <v>20</v>
      </c>
      <c r="G105" s="284">
        <v>16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06147650</v>
      </c>
      <c r="B106" s="311" t="str">
        <f t="shared" si="1"/>
        <v>29/08/2019</v>
      </c>
      <c r="C106" s="284" t="s">
        <v>284</v>
      </c>
      <c r="D106" s="331" t="s">
        <v>285</v>
      </c>
      <c r="E106" s="284"/>
      <c r="F106" s="284">
        <v>1</v>
      </c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06147650</v>
      </c>
      <c r="B107" s="311" t="str">
        <f t="shared" si="1"/>
        <v>29/08/2019</v>
      </c>
      <c r="C107" s="284" t="s">
        <v>286</v>
      </c>
      <c r="D107" s="331" t="s">
        <v>287</v>
      </c>
      <c r="E107" s="284">
        <v>2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06147650</v>
      </c>
      <c r="B108" s="311" t="str">
        <f t="shared" si="1"/>
        <v>29/08/2019</v>
      </c>
      <c r="C108" s="284" t="s">
        <v>288</v>
      </c>
      <c r="D108" s="331" t="s">
        <v>289</v>
      </c>
      <c r="E108" s="284"/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06147650</v>
      </c>
      <c r="B109" s="311" t="str">
        <f t="shared" si="1"/>
        <v>29/08/2019</v>
      </c>
      <c r="C109" s="284" t="s">
        <v>290</v>
      </c>
      <c r="D109" s="331" t="s">
        <v>291</v>
      </c>
      <c r="E109" s="284">
        <v>1</v>
      </c>
      <c r="F109" s="284">
        <v>2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06147650</v>
      </c>
      <c r="B110" s="311" t="str">
        <f t="shared" si="1"/>
        <v>29/08/2019</v>
      </c>
      <c r="C110" s="284" t="s">
        <v>292</v>
      </c>
      <c r="D110" s="331" t="s">
        <v>293</v>
      </c>
      <c r="E110" s="284">
        <v>1046</v>
      </c>
      <c r="F110" s="284">
        <v>394</v>
      </c>
      <c r="G110" s="284">
        <v>634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06147650</v>
      </c>
      <c r="B111" s="311" t="str">
        <f t="shared" si="1"/>
        <v>29/08/2019</v>
      </c>
      <c r="C111" s="284" t="s">
        <v>294</v>
      </c>
      <c r="D111" s="331" t="s">
        <v>295</v>
      </c>
      <c r="E111" s="284">
        <v>4</v>
      </c>
      <c r="F111" s="284">
        <v>8</v>
      </c>
      <c r="G111" s="284">
        <v>3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06147650</v>
      </c>
      <c r="B112" s="311" t="str">
        <f t="shared" si="1"/>
        <v>29/08/2019</v>
      </c>
      <c r="C112" s="284" t="s">
        <v>296</v>
      </c>
      <c r="D112" s="331" t="s">
        <v>297</v>
      </c>
      <c r="E112" s="284">
        <v>2</v>
      </c>
      <c r="F112" s="284">
        <v>5</v>
      </c>
      <c r="G112" s="284">
        <v>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06147650</v>
      </c>
      <c r="B113" s="311" t="str">
        <f t="shared" si="1"/>
        <v>29/08/2019</v>
      </c>
      <c r="C113" s="284" t="s">
        <v>298</v>
      </c>
      <c r="D113" s="331" t="s">
        <v>299</v>
      </c>
      <c r="E113" s="284">
        <v>4</v>
      </c>
      <c r="F113" s="284">
        <v>1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06147650</v>
      </c>
      <c r="B114" s="311" t="str">
        <f t="shared" si="1"/>
        <v>29/08/2019</v>
      </c>
      <c r="C114" s="284" t="s">
        <v>300</v>
      </c>
      <c r="D114" s="331" t="s">
        <v>301</v>
      </c>
      <c r="E114" s="284">
        <v>32</v>
      </c>
      <c r="F114" s="284">
        <v>36</v>
      </c>
      <c r="G114" s="284">
        <v>16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06147650</v>
      </c>
      <c r="B115" s="311" t="str">
        <f t="shared" si="1"/>
        <v>29/08/2019</v>
      </c>
      <c r="C115" s="284" t="s">
        <v>302</v>
      </c>
      <c r="D115" s="331" t="s">
        <v>303</v>
      </c>
      <c r="E115" s="284">
        <v>2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06147650</v>
      </c>
      <c r="B116" s="311" t="str">
        <f t="shared" si="1"/>
        <v>29/08/2019</v>
      </c>
      <c r="C116" s="284" t="s">
        <v>304</v>
      </c>
      <c r="D116" s="331" t="s">
        <v>305</v>
      </c>
      <c r="E116" s="284">
        <v>426</v>
      </c>
      <c r="F116" s="284">
        <v>6</v>
      </c>
      <c r="G116" s="284">
        <v>20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06147650</v>
      </c>
      <c r="B117" s="311" t="str">
        <f t="shared" si="1"/>
        <v>29/08/2019</v>
      </c>
      <c r="C117" s="284" t="s">
        <v>306</v>
      </c>
      <c r="D117" s="331" t="s">
        <v>307</v>
      </c>
      <c r="E117" s="284"/>
      <c r="F117" s="284" t="s">
        <v>308</v>
      </c>
      <c r="G117" s="284" t="s">
        <v>308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06147650</v>
      </c>
      <c r="B118" s="311" t="str">
        <f t="shared" si="1"/>
        <v>29/08/2019</v>
      </c>
      <c r="C118" s="284" t="s">
        <v>309</v>
      </c>
      <c r="D118" s="331" t="s">
        <v>310</v>
      </c>
      <c r="E118" s="284"/>
      <c r="F118" s="284" t="s">
        <v>308</v>
      </c>
      <c r="G118" s="284" t="s">
        <v>308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06147650</v>
      </c>
      <c r="B119" s="311" t="str">
        <f t="shared" si="1"/>
        <v>29/08/2019</v>
      </c>
      <c r="C119" s="284" t="s">
        <v>311</v>
      </c>
      <c r="D119" s="331" t="s">
        <v>312</v>
      </c>
      <c r="E119" s="284">
        <v>3</v>
      </c>
      <c r="F119" s="284">
        <v>1</v>
      </c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06147650</v>
      </c>
      <c r="B120" s="311" t="str">
        <f t="shared" si="1"/>
        <v>29/08/2019</v>
      </c>
      <c r="C120" s="284" t="s">
        <v>313</v>
      </c>
      <c r="D120" s="331" t="s">
        <v>314</v>
      </c>
      <c r="E120" s="284">
        <v>1</v>
      </c>
      <c r="F120" s="284"/>
      <c r="G120" s="284">
        <v>2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06147650</v>
      </c>
      <c r="B121" s="311" t="str">
        <f t="shared" si="1"/>
        <v>29/08/2019</v>
      </c>
      <c r="C121" s="284" t="s">
        <v>315</v>
      </c>
      <c r="D121" s="331" t="s">
        <v>316</v>
      </c>
      <c r="E121" s="284"/>
      <c r="F121" s="284">
        <v>4</v>
      </c>
      <c r="G121" s="284">
        <v>3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06147650</v>
      </c>
      <c r="B122" s="311" t="str">
        <f t="shared" si="2"/>
        <v>29/08/2019</v>
      </c>
      <c r="C122" s="284" t="s">
        <v>317</v>
      </c>
      <c r="D122" s="331" t="s">
        <v>318</v>
      </c>
      <c r="E122" s="284">
        <v>4</v>
      </c>
      <c r="F122" s="284">
        <v>2</v>
      </c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06147650</v>
      </c>
      <c r="B123" s="311" t="str">
        <f t="shared" si="2"/>
        <v>29/08/2019</v>
      </c>
      <c r="C123" s="284" t="s">
        <v>319</v>
      </c>
      <c r="D123" s="331" t="s">
        <v>320</v>
      </c>
      <c r="E123" s="284"/>
      <c r="F123" s="284">
        <v>1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06147650</v>
      </c>
      <c r="B124" s="311" t="str">
        <f t="shared" si="2"/>
        <v>29/08/2019</v>
      </c>
      <c r="C124" s="284" t="s">
        <v>321</v>
      </c>
      <c r="D124" s="331" t="s">
        <v>322</v>
      </c>
      <c r="E124" s="284"/>
      <c r="F124" s="284">
        <v>1</v>
      </c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06147650</v>
      </c>
      <c r="B125" s="311" t="str">
        <f t="shared" si="2"/>
        <v>29/08/2019</v>
      </c>
      <c r="C125" s="284" t="s">
        <v>323</v>
      </c>
      <c r="D125" s="331" t="s">
        <v>324</v>
      </c>
      <c r="E125" s="284">
        <v>128</v>
      </c>
      <c r="F125" s="284">
        <v>568</v>
      </c>
      <c r="G125" s="284">
        <v>758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06147650</v>
      </c>
      <c r="B126" s="311" t="str">
        <f t="shared" si="2"/>
        <v>29/08/2019</v>
      </c>
      <c r="C126" s="284" t="s">
        <v>325</v>
      </c>
      <c r="D126" s="331" t="s">
        <v>326</v>
      </c>
      <c r="E126" s="284">
        <v>2</v>
      </c>
      <c r="F126" s="284"/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06147650</v>
      </c>
      <c r="B127" s="311" t="str">
        <f t="shared" si="2"/>
        <v>29/08/2019</v>
      </c>
      <c r="C127" s="284" t="s">
        <v>327</v>
      </c>
      <c r="D127" s="331" t="s">
        <v>328</v>
      </c>
      <c r="E127" s="284" t="s">
        <v>308</v>
      </c>
      <c r="F127" s="284" t="s">
        <v>308</v>
      </c>
      <c r="G127" s="284" t="s">
        <v>308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06147650</v>
      </c>
      <c r="B128" s="311" t="str">
        <f t="shared" si="2"/>
        <v>29/08/2019</v>
      </c>
      <c r="C128" s="284" t="s">
        <v>329</v>
      </c>
      <c r="D128" s="331" t="s">
        <v>330</v>
      </c>
      <c r="E128" s="284"/>
      <c r="F128" s="284" t="s">
        <v>308</v>
      </c>
      <c r="G128" s="284" t="s">
        <v>308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06147650</v>
      </c>
      <c r="B129" s="311" t="str">
        <f t="shared" si="2"/>
        <v>29/08/2019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06147650</v>
      </c>
      <c r="B130" s="311" t="str">
        <f t="shared" si="2"/>
        <v>29/08/2019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06147650</v>
      </c>
      <c r="B131" s="311" t="str">
        <f t="shared" si="2"/>
        <v>29/08/2019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06147650</v>
      </c>
      <c r="B132" s="311" t="str">
        <f t="shared" si="2"/>
        <v>29/08/2019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06147650</v>
      </c>
      <c r="B133" s="311" t="str">
        <f t="shared" si="2"/>
        <v>29/08/2019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06147650</v>
      </c>
      <c r="B134" s="311" t="str">
        <f t="shared" si="2"/>
        <v>29/08/2019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06147650</v>
      </c>
      <c r="B135" s="311" t="str">
        <f t="shared" si="2"/>
        <v>29/08/2019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06147650</v>
      </c>
      <c r="B136" s="311" t="str">
        <f t="shared" si="2"/>
        <v>29/08/2019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06147650</v>
      </c>
      <c r="B137" s="311" t="str">
        <f t="shared" si="2"/>
        <v>29/08/2019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06147650</v>
      </c>
      <c r="B138" s="311" t="str">
        <f t="shared" si="2"/>
        <v>29/08/2019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06147650</v>
      </c>
      <c r="B139" s="311" t="str">
        <f t="shared" si="2"/>
        <v>29/08/2019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06147650</v>
      </c>
      <c r="B140" s="311" t="str">
        <f t="shared" si="2"/>
        <v>29/08/2019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06147650</v>
      </c>
      <c r="B141" s="311" t="str">
        <f t="shared" si="2"/>
        <v>29/08/2019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06147650</v>
      </c>
      <c r="B142" s="311" t="str">
        <f t="shared" si="2"/>
        <v>29/08/2019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06147650</v>
      </c>
      <c r="B143" s="311" t="str">
        <f t="shared" si="2"/>
        <v>29/08/2019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06147650</v>
      </c>
      <c r="B144" s="311" t="str">
        <f t="shared" si="2"/>
        <v>29/08/2019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06147650</v>
      </c>
      <c r="B145" s="311" t="str">
        <f t="shared" si="2"/>
        <v>29/08/2019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06147650</v>
      </c>
      <c r="B146" s="311" t="str">
        <f t="shared" si="2"/>
        <v>29/08/2019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06147650</v>
      </c>
      <c r="B147" s="311" t="str">
        <f t="shared" si="2"/>
        <v>29/08/2019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06147650</v>
      </c>
      <c r="B148" s="311" t="str">
        <f t="shared" si="2"/>
        <v>29/08/2019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06147650</v>
      </c>
      <c r="B149" s="311" t="str">
        <f t="shared" si="2"/>
        <v>29/08/2019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06147650</v>
      </c>
      <c r="B150" s="311" t="str">
        <f t="shared" si="2"/>
        <v>29/08/2019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06147650</v>
      </c>
      <c r="B151" s="311" t="str">
        <f t="shared" si="2"/>
        <v>29/08/2019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06147650</v>
      </c>
      <c r="B152" s="311" t="str">
        <f t="shared" si="2"/>
        <v>29/08/2019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06147650</v>
      </c>
      <c r="B153" s="311" t="str">
        <f t="shared" si="2"/>
        <v>29/08/2019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06147650</v>
      </c>
      <c r="B154" s="311" t="str">
        <f t="shared" si="3"/>
        <v>29/08/2019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06147650</v>
      </c>
      <c r="B155" s="311" t="str">
        <f t="shared" si="3"/>
        <v>29/08/2019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06147650</v>
      </c>
      <c r="B156" s="311" t="str">
        <f t="shared" si="3"/>
        <v>29/08/2019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06147650</v>
      </c>
      <c r="B157" s="311" t="str">
        <f t="shared" si="3"/>
        <v>29/08/2019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06147650</v>
      </c>
      <c r="B158" s="311" t="str">
        <f t="shared" si="3"/>
        <v>29/08/2019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06147650</v>
      </c>
      <c r="B159" s="311" t="str">
        <f t="shared" si="3"/>
        <v>29/08/2019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06147650</v>
      </c>
      <c r="B160" s="311" t="str">
        <f t="shared" si="3"/>
        <v>29/08/2019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06147650</v>
      </c>
      <c r="B161" s="311" t="str">
        <f t="shared" si="3"/>
        <v>29/08/2019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06147650</v>
      </c>
      <c r="B162" s="311" t="str">
        <f t="shared" si="3"/>
        <v>29/08/2019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06147650</v>
      </c>
      <c r="B163" s="311" t="str">
        <f t="shared" si="3"/>
        <v>29/08/2019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06147650</v>
      </c>
      <c r="B164" s="311" t="str">
        <f t="shared" si="3"/>
        <v>29/08/2019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06147650</v>
      </c>
      <c r="B165" s="311" t="str">
        <f t="shared" si="3"/>
        <v>29/08/2019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06147650</v>
      </c>
      <c r="B166" s="311" t="str">
        <f t="shared" si="3"/>
        <v>29/08/2019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06147650</v>
      </c>
      <c r="B167" s="311" t="str">
        <f t="shared" si="3"/>
        <v>29/08/2019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06147650</v>
      </c>
      <c r="B168" s="311" t="str">
        <f t="shared" si="3"/>
        <v>29/08/2019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06147650</v>
      </c>
      <c r="B169" s="311" t="str">
        <f t="shared" si="3"/>
        <v>29/08/2019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06147650</v>
      </c>
      <c r="B170" s="311" t="str">
        <f t="shared" si="3"/>
        <v>29/08/2019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06147650</v>
      </c>
      <c r="B171" s="311" t="str">
        <f t="shared" si="3"/>
        <v>29/08/2019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06147650</v>
      </c>
      <c r="B172" s="311" t="str">
        <f t="shared" si="3"/>
        <v>29/08/2019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06147650</v>
      </c>
      <c r="B173" s="311" t="str">
        <f t="shared" si="3"/>
        <v>29/08/2019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06147650</v>
      </c>
      <c r="B174" s="311" t="str">
        <f t="shared" si="3"/>
        <v>29/08/2019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06147650</v>
      </c>
      <c r="B175" s="311" t="str">
        <f t="shared" si="3"/>
        <v>29/08/2019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06147650</v>
      </c>
      <c r="B176" s="311" t="str">
        <f t="shared" si="3"/>
        <v>29/08/2019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06147650</v>
      </c>
      <c r="B177" s="311" t="str">
        <f t="shared" si="3"/>
        <v>29/08/2019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06147650</v>
      </c>
      <c r="B178" s="311" t="str">
        <f t="shared" si="3"/>
        <v>29/08/2019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06147650</v>
      </c>
      <c r="B179" s="311" t="str">
        <f t="shared" si="3"/>
        <v>29/08/2019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06147650</v>
      </c>
      <c r="B180" s="311" t="str">
        <f t="shared" si="3"/>
        <v>29/08/2019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06147650</v>
      </c>
      <c r="B181" s="311" t="str">
        <f t="shared" si="3"/>
        <v>29/08/2019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06147650</v>
      </c>
      <c r="B182" s="311" t="str">
        <f t="shared" si="3"/>
        <v>29/08/2019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06147650</v>
      </c>
      <c r="B183" s="311" t="str">
        <f t="shared" si="3"/>
        <v>29/08/2019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06147650</v>
      </c>
      <c r="B184" s="311" t="str">
        <f t="shared" si="3"/>
        <v>29/08/2019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06147650</v>
      </c>
      <c r="B185" s="311" t="str">
        <f t="shared" si="3"/>
        <v>29/08/2019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06147650</v>
      </c>
      <c r="B186" s="311" t="str">
        <f t="shared" si="4"/>
        <v>29/08/2019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06147650</v>
      </c>
      <c r="B187" s="311" t="str">
        <f t="shared" si="4"/>
        <v>29/08/2019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06147650</v>
      </c>
      <c r="B188" s="311" t="str">
        <f t="shared" si="4"/>
        <v>29/08/2019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06147650</v>
      </c>
      <c r="B189" s="311" t="str">
        <f t="shared" si="4"/>
        <v>29/08/2019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06147650</v>
      </c>
      <c r="B190" s="311" t="str">
        <f t="shared" si="4"/>
        <v>29/08/2019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06147650</v>
      </c>
      <c r="B191" s="311" t="str">
        <f t="shared" si="4"/>
        <v>29/08/2019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06147650</v>
      </c>
      <c r="B192" s="311" t="str">
        <f t="shared" si="4"/>
        <v>29/08/2019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06147650</v>
      </c>
      <c r="B193" s="311" t="str">
        <f t="shared" si="4"/>
        <v>29/08/2019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06147650</v>
      </c>
      <c r="B194" s="311" t="str">
        <f t="shared" si="4"/>
        <v>29/08/2019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06147650</v>
      </c>
      <c r="B195" s="311" t="str">
        <f t="shared" si="4"/>
        <v>29/08/2019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06147650</v>
      </c>
      <c r="B196" s="311" t="str">
        <f t="shared" si="4"/>
        <v>29/08/2019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06147650</v>
      </c>
      <c r="B197" s="311" t="str">
        <f t="shared" si="4"/>
        <v>29/08/2019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06147650</v>
      </c>
      <c r="B198" s="311" t="str">
        <f t="shared" si="4"/>
        <v>29/08/2019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06147650</v>
      </c>
      <c r="B199" s="311" t="str">
        <f t="shared" si="4"/>
        <v>29/08/2019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06147650</v>
      </c>
      <c r="B200" s="311" t="str">
        <f t="shared" si="4"/>
        <v>29/08/2019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06147650</v>
      </c>
      <c r="B201" s="311" t="str">
        <f t="shared" si="4"/>
        <v>29/08/2019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06147650</v>
      </c>
      <c r="B202" s="311" t="str">
        <f t="shared" si="4"/>
        <v>29/08/2019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06147650</v>
      </c>
      <c r="B203" s="311" t="str">
        <f t="shared" si="4"/>
        <v>29/08/2019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06147650</v>
      </c>
      <c r="B204" s="311" t="str">
        <f t="shared" si="4"/>
        <v>29/08/2019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06147650</v>
      </c>
      <c r="B205" s="311" t="str">
        <f t="shared" si="4"/>
        <v>29/08/2019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06147650</v>
      </c>
      <c r="B206" s="311" t="str">
        <f t="shared" si="4"/>
        <v>29/08/2019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06147650</v>
      </c>
      <c r="B207" s="311" t="str">
        <f t="shared" si="4"/>
        <v>29/08/2019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06147650</v>
      </c>
      <c r="B208" s="311" t="str">
        <f t="shared" si="4"/>
        <v>29/08/2019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06147650</v>
      </c>
      <c r="B209" s="311" t="str">
        <f t="shared" si="4"/>
        <v>29/08/2019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06147650</v>
      </c>
      <c r="B210" s="311" t="str">
        <f t="shared" si="4"/>
        <v>29/08/2019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06147650</v>
      </c>
      <c r="B211" s="311" t="str">
        <f t="shared" si="4"/>
        <v>29/08/2019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06147650</v>
      </c>
      <c r="B212" s="311" t="str">
        <f t="shared" si="4"/>
        <v>29/08/2019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06147650</v>
      </c>
      <c r="B213" s="311" t="str">
        <f t="shared" si="4"/>
        <v>29/08/2019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06147650</v>
      </c>
      <c r="B214" s="311" t="str">
        <f t="shared" si="4"/>
        <v>29/08/2019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06147650</v>
      </c>
      <c r="B215" s="311" t="str">
        <f t="shared" si="4"/>
        <v>29/08/2019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06147650</v>
      </c>
      <c r="B216" s="311" t="str">
        <f t="shared" si="4"/>
        <v>29/08/2019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06147650</v>
      </c>
      <c r="B217" s="311" t="str">
        <f t="shared" si="4"/>
        <v>29/08/2019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06147650</v>
      </c>
      <c r="B218" s="311" t="str">
        <f t="shared" si="5"/>
        <v>29/08/2019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06147650</v>
      </c>
      <c r="B219" s="311" t="str">
        <f t="shared" si="5"/>
        <v>29/08/2019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06147650</v>
      </c>
      <c r="B220" s="311" t="str">
        <f t="shared" si="5"/>
        <v>29/08/2019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06147650</v>
      </c>
      <c r="B221" s="311" t="str">
        <f t="shared" si="5"/>
        <v>29/08/2019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06147650</v>
      </c>
      <c r="B222" s="311" t="str">
        <f t="shared" si="5"/>
        <v>29/08/2019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06147650</v>
      </c>
      <c r="B223" s="311" t="str">
        <f t="shared" si="5"/>
        <v>29/08/2019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06147650</v>
      </c>
      <c r="B224" s="311" t="str">
        <f t="shared" si="5"/>
        <v>29/08/2019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06147650</v>
      </c>
      <c r="B225" s="311" t="str">
        <f t="shared" si="5"/>
        <v>29/08/2019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06147650</v>
      </c>
      <c r="B226" s="311" t="str">
        <f t="shared" si="5"/>
        <v>29/08/2019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06147650</v>
      </c>
      <c r="B227" s="311" t="str">
        <f t="shared" si="5"/>
        <v>29/08/2019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06147650</v>
      </c>
      <c r="B228" s="311" t="str">
        <f t="shared" si="5"/>
        <v>29/08/2019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06147650</v>
      </c>
      <c r="B229" s="311" t="str">
        <f t="shared" si="5"/>
        <v>29/08/2019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06147650</v>
      </c>
      <c r="B230" s="311" t="str">
        <f t="shared" si="5"/>
        <v>29/08/2019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06147650</v>
      </c>
      <c r="B231" s="311" t="str">
        <f t="shared" si="5"/>
        <v>29/08/2019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06147650</v>
      </c>
      <c r="B232" s="311" t="str">
        <f t="shared" si="5"/>
        <v>29/08/2019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06147650</v>
      </c>
      <c r="B233" s="311" t="str">
        <f t="shared" si="5"/>
        <v>29/08/2019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06147650</v>
      </c>
      <c r="B234" s="311" t="str">
        <f t="shared" si="5"/>
        <v>29/08/2019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06147650</v>
      </c>
      <c r="B235" s="311" t="str">
        <f t="shared" si="5"/>
        <v>29/08/2019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06147650</v>
      </c>
      <c r="B236" s="311" t="str">
        <f t="shared" si="5"/>
        <v>29/08/2019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06147650</v>
      </c>
      <c r="B237" s="311" t="str">
        <f t="shared" si="5"/>
        <v>29/08/2019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06147650</v>
      </c>
      <c r="B238" s="311" t="str">
        <f t="shared" si="5"/>
        <v>29/08/2019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06147650</v>
      </c>
      <c r="B239" s="311" t="str">
        <f t="shared" si="5"/>
        <v>29/08/2019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06147650</v>
      </c>
      <c r="B240" s="311" t="str">
        <f t="shared" si="5"/>
        <v>29/08/2019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06147650</v>
      </c>
      <c r="B241" s="311" t="str">
        <f t="shared" si="5"/>
        <v>29/08/2019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06147650</v>
      </c>
      <c r="B242" s="311" t="str">
        <f t="shared" si="5"/>
        <v>29/08/2019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06147650</v>
      </c>
      <c r="B243" s="311" t="str">
        <f t="shared" si="5"/>
        <v>29/08/2019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1C52A17E-1D34-40D4-A0DB-823BF155422F}">
      <formula1>$T$2:$T$3</formula1>
    </dataValidation>
    <dataValidation type="list" allowBlank="1" showErrorMessage="1" errorTitle="Bocal de regroupement" sqref="F78" xr:uid="{E4094AAD-AA2E-4B9D-A57B-62282A6B59EC}">
      <formula1>#REF!</formula1>
    </dataValidation>
    <dataValidation type="list" allowBlank="1" showErrorMessage="1" errorTitle="Abondance végétation de 0 à 5" sqref="K78" xr:uid="{46362001-9685-48F5-88F9-818911A11FBA}">
      <formula1>#REF!</formula1>
    </dataValidation>
    <dataValidation type="list" allowBlank="1" showErrorMessage="1" errorTitle="Intensité du comatage de 0 à 5" sqref="H78" xr:uid="{622A02E2-1A02-4CA8-A40F-98BFF3B89196}">
      <formula1>#REF!</formula1>
    </dataValidation>
    <dataValidation type="list" allowBlank="1" showErrorMessage="1" errorTitle="Codage SANDRE svp" sqref="E78" xr:uid="{6B31B831-85A5-4584-8D26-08622059E276}">
      <formula1>#REF!</formula1>
    </dataValidation>
    <dataValidation type="list" allowBlank="1" showInputMessage="1" showErrorMessage="1" sqref="D78 IV67:IV78" xr:uid="{84D70A58-21ED-4C46-B2F4-22EAEBE18BAE}">
      <formula1>#REF!</formula1>
    </dataValidation>
    <dataValidation type="list" allowBlank="1" errorTitle="Codage SANDRE svp" sqref="E66:E77" xr:uid="{C6165912-63ED-4C0B-A441-DFF889FCBE5D}">
      <formula1>"N1, N3, N5 , N6"</formula1>
    </dataValidation>
    <dataValidation type="list" allowBlank="1" showInputMessage="1" sqref="D67:D77" xr:uid="{FA33A16D-7C8A-4D3B-AB5B-7FD8D99ACF58}">
      <formula1>"S1, S2, S3, S9, S10, S11, S18, S24, S25, S28, S29, S30"</formula1>
    </dataValidation>
    <dataValidation allowBlank="1" showErrorMessage="1" errorTitle="Altitude en mètres" sqref="K23:N23" xr:uid="{388436CE-0D02-43E1-A345-D1BD27D6B6CF}"/>
    <dataValidation type="list" allowBlank="1" errorTitle="Bocal de regroupement" sqref="F66:F77" xr:uid="{1BE27A44-F44D-44E7-A09E-43F2B55174A6}">
      <formula1>"PhA , PhB, PhC"</formula1>
    </dataValidation>
    <dataValidation type="list" allowBlank="1" errorTitle="Intensité du comatage de 0 à 5" sqref="H66:H77" xr:uid="{FCABD2AB-7EB2-46B2-9CEA-EBF1A46E92C5}">
      <formula1>"0, 1, 2, 3, 4, 5"</formula1>
    </dataValidation>
    <dataValidation type="list" allowBlank="1" errorTitle="Stabilité ou non du substrat" sqref="I66:I77" xr:uid="{5992124E-AA27-4D46-8D3A-4DF8F4D02783}">
      <formula1>"stable , moyennement stable , instable"</formula1>
    </dataValidation>
    <dataValidation type="list" allowBlank="1" errorTitle="Abondance végétation de 0 à 5" sqref="K66:K77" xr:uid="{694ECE01-08B8-43AD-83D4-DE0E125C91DB}">
      <formula1>"0, 1, 2, 3, 4, 5"</formula1>
    </dataValidation>
    <dataValidation type="list" allowBlank="1" errorTitle="Choisir une des 4 catégories" error="Vous devez indiquer une des 4 catégories de la liste déroulante" sqref="I39:I50" xr:uid="{9B920213-3330-4FDB-9C49-ACF9ABACCE2C}">
      <formula1>"D, M, MNR, P"</formula1>
    </dataValidation>
    <dataValidation type="list" allowBlank="1" sqref="D66" xr:uid="{B8E95850-FC70-46C3-B6A2-69AD5ED6336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A0613A0-9FA3-4DB5-BBD8-90E2915EC7F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FBEF92C-22B6-498E-B120-FFE490726C8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6CF86E5-A640-4936-8B55-4C5FB01273D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06E6EA5-068A-44F9-8A7F-9832AA190F3C}">
      <formula1>1</formula1>
      <formula2>3</formula2>
    </dataValidation>
    <dataValidation allowBlank="1" showErrorMessage="1" promptTitle="ATTENTION" prompt="en Lambert II étendu" sqref="G23 E27:E28" xr:uid="{E81855C7-708F-40CE-A58B-59277D13D571}"/>
    <dataValidation type="textLength" allowBlank="1" showInputMessage="1" showErrorMessage="1" sqref="A41:E41 IS42:IV42" xr:uid="{273F1F23-04E2-4FEA-8673-0E53FC2F1D07}">
      <formula1>0</formula1>
      <formula2>50</formula2>
    </dataValidation>
    <dataValidation type="whole" allowBlank="1" showErrorMessage="1" errorTitle="Altitude en mètres" sqref="I23:I28" xr:uid="{5C39EC0C-63A0-4260-9C57-AB506440BACA}">
      <formula1>0</formula1>
      <formula2>4000</formula2>
    </dataValidation>
    <dataValidation type="decimal" allowBlank="1" showErrorMessage="1" errorTitle="Recouvrement en % de 0 à 100" sqref="H39:H50" xr:uid="{DF55BEF5-3908-4254-8413-D31B6C3584AA}">
      <formula1>0</formula1>
      <formula2>100</formula2>
    </dataValidation>
    <dataValidation type="textLength" operator="equal" allowBlank="1" showErrorMessage="1" errorTitle="Code INSEE selon le type 00000" sqref="F23" xr:uid="{17D87C15-25E8-4C9A-AA4A-9308511D5E0C}">
      <formula1>5</formula1>
      <formula2>0</formula2>
    </dataValidation>
    <dataValidation type="date" allowBlank="1" showErrorMessage="1" errorTitle="Date du prélèvement (jj/mm/aaaa)" sqref="IV40" xr:uid="{81DA7346-BE9C-4F2E-82E5-A789D260B44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2020-04-23T07:03:10Z</dcterms:created>
  <dcterms:modified xsi:type="dcterms:W3CDTF">2020-04-23T07:03:12Z</dcterms:modified>
</cp:coreProperties>
</file>