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SAMIC\18072_SAMIC_exports\"/>
    </mc:Choice>
  </mc:AlternateContent>
  <xr:revisionPtr revIDLastSave="0" documentId="13_ncr:1_{E567E2E0-7731-4FEA-91E3-AE5CB8429445}" xr6:coauthVersionLast="41" xr6:coauthVersionMax="41" xr10:uidLastSave="{00000000-0000-0000-0000-000000000000}"/>
  <bookViews>
    <workbookView xWindow="-120" yWindow="-120" windowWidth="29040" windowHeight="15840" xr2:uid="{59B2609B-7322-4647-A50A-33E7AC774FF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<sst xmlns="http://schemas.openxmlformats.org/spreadsheetml/2006/main" count="979" uniqueCount="338">
  <si>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</si>
  <si>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</si>
  <si>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</si>
  <si>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</si>
  <si>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</si>
  <si>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</si>
  <si>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</si>
  <si>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</si>
  <si>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</si>
  <si>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</si>
  <si>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</si>
  <si>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</si>
  <si>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</si>
  <si>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</si>
  <si>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</si>
  <si>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</si>
  <si>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</si>
  <si>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</si>
  <si>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</si>
  <si>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</si>
  <si>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</si>
  <si>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</si>
  <si>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</si>
  <si>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</si>
  <si>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</si>
  <si>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</si>
  <si>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</si>
  <si>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</si>
  <si>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</si>
  <si>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</si>
  <si>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</si>
  <si>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</si>
  <si>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</si>
  <si>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</si>
  <si>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</si>
  <si>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</si>
  <si>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</si>
  <si>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</si>
  <si>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</si>
  <si>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</si>
  <si>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</si>
  <si>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</si>
  <si>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</si>
  <si>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</si>
  <si>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</si>
  <si>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</si>
  <si>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</si>
  <si>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</si>
  <si>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</si>
  <si>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</si>
  <si>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</si>
  <si>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</si>
  <si>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</si>
  <si>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</si>
  <si>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</si>
  <si>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06148800</t>
  </si>
  <si>
    <t>SAVASSE</t>
  </si>
  <si>
    <t>SAVASSE A ST-MICHEL-SUR-SAVASSE 2</t>
  </si>
  <si>
    <t>ST MICHEL SUR SAVASSE</t>
  </si>
  <si>
    <t>Réseau de référence</t>
  </si>
  <si>
    <t>facultatif #</t>
  </si>
  <si>
    <t>CODE_OPERATION</t>
  </si>
  <si>
    <t>TYPO_NATIONALE</t>
  </si>
  <si>
    <t>12/07/2018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</si>
  <si>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</si>
  <si>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</si>
  <si>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</si>
  <si>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</si>
  <si>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</si>
  <si>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</si>
  <si>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</si>
  <si>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</si>
  <si>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</si>
  <si>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</si>
  <si>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</si>
  <si>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</si>
  <si>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</si>
  <si>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</si>
  <si>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</si>
  <si>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</si>
  <si>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</si>
  <si>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</si>
  <si>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</si>
  <si>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</si>
  <si>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</si>
  <si>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</si>
  <si>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</si>
  <si>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</si>
  <si>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</si>
  <si>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</si>
  <si>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</si>
  <si>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</si>
  <si>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</si>
  <si>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</si>
  <si>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</si>
  <si>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</si>
  <si>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</si>
  <si>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</si>
  <si>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</si>
  <si>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</si>
  <si>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</si>
  <si>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</si>
  <si>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</si>
  <si>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</si>
  <si>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</si>
  <si>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</si>
  <si>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</si>
  <si>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</si>
  <si>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</si>
  <si>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</si>
  <si>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</si>
  <si>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</si>
  <si>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</si>
  <si>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</si>
  <si>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</si>
  <si>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</si>
  <si>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</si>
  <si>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</si>
  <si>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</si>
  <si>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</si>
  <si>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</si>
  <si>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</si>
  <si>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</si>
  <si>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</si>
  <si>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</si>
  <si>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</si>
  <si>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</si>
  <si>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</si>
  <si>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</si>
  <si>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</si>
  <si>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</si>
  <si>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</si>
  <si>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</si>
  <si>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</si>
  <si>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</si>
  <si>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</si>
  <si>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</si>
  <si>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</si>
  <si>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</si>
  <si>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</si>
  <si>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</si>
  <si>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</si>
  <si>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</si>
  <si>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</si>
  <si>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</si>
  <si>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</si>
  <si>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</si>
  <si>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</si>
  <si>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</si>
  <si>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</si>
  <si>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</si>
  <si>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</si>
  <si>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</si>
  <si>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</si>
  <si>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</si>
  <si>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</si>
  <si>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</si>
  <si>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</si>
  <si>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</si>
  <si>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</si>
  <si>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</si>
  <si>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</si>
  <si>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</si>
  <si>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</si>
  <si>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</si>
  <si>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</si>
  <si>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</si>
  <si>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</si>
  <si>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</si>
  <si>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</si>
  <si>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</si>
  <si>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Goeridae</t>
  </si>
  <si>
    <t>286</t>
  </si>
  <si>
    <t>Hydropsychidae</t>
  </si>
  <si>
    <t>211</t>
  </si>
  <si>
    <t>sF. Limnephilinae</t>
  </si>
  <si>
    <t>3163</t>
  </si>
  <si>
    <t>Odontocerum</t>
  </si>
  <si>
    <t>339</t>
  </si>
  <si>
    <t>Plectrocnemia</t>
  </si>
  <si>
    <t>228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</si>
  <si>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</si>
  <si>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</si>
  <si>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</si>
  <si>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</si>
  <si>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</si>
  <si>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</si>
  <si>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</si>
  <si>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</si>
  <si>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Ephemera</t>
  </si>
  <si>
    <t>502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</si>
  <si>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</si>
  <si>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</si>
  <si>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</si>
  <si>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</si>
  <si>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</si>
  <si>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</si>
  <si>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</si>
  <si>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</si>
  <si>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</si>
  <si>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</si>
  <si>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Habrophlebia</t>
  </si>
  <si>
    <t>491</t>
  </si>
  <si>
    <t>Gerris</t>
  </si>
  <si>
    <t>735</t>
  </si>
  <si>
    <t>sF. Colymbetinae</t>
  </si>
  <si>
    <t>2395</t>
  </si>
  <si>
    <t>Elmis</t>
  </si>
  <si>
    <t>618</t>
  </si>
  <si>
    <t>Esolus</t>
  </si>
  <si>
    <t>619</t>
  </si>
  <si>
    <t>Limnius</t>
  </si>
  <si>
    <t>623</t>
  </si>
  <si>
    <t>Helodidae = Scirtidae</t>
  </si>
  <si>
    <t>634</t>
  </si>
  <si>
    <t>Elodes</t>
  </si>
  <si>
    <t>636</t>
  </si>
  <si>
    <t>Hydrocyphon</t>
  </si>
  <si>
    <t>637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</si>
  <si>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</si>
  <si>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</si>
  <si>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</si>
  <si>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</si>
  <si>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</si>
  <si>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</si>
  <si>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</si>
  <si>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</si>
  <si>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</si>
  <si>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</si>
  <si>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Rhagionidae</t>
  </si>
  <si>
    <t>841</t>
  </si>
  <si>
    <t>Simuliidae</t>
  </si>
  <si>
    <t>801</t>
  </si>
  <si>
    <t>Tabanidae</t>
  </si>
  <si>
    <t>837</t>
  </si>
  <si>
    <t>Calopteryx</t>
  </si>
  <si>
    <t>650</t>
  </si>
  <si>
    <t>Sialis</t>
  </si>
  <si>
    <t>704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</si>
  <si>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</si>
  <si>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</si>
  <si>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</si>
  <si>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</si>
  <si>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</si>
  <si>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</si>
  <si>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</si>
  <si>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</si>
  <si>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</si>
  <si>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Ancylus</t>
  </si>
  <si>
    <t>1028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</si>
  <si>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</si>
  <si>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</si>
  <si>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</si>
  <si>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</si>
  <si>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</si>
  <si>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</si>
  <si>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</si>
  <si>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</si>
  <si>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</si>
  <si>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</si>
  <si>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SAMIC_2018-07-12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</si>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</sst>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BAED81B6-8438-4B18-AB3B-54FB6533A827}"/>
    <cellStyle name="Normal_résultats" xfId="1" xr:uid="{159108F5-94BD-48B6-83AF-48DADC9CD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9C89-6CB5-4F7D-8E0C-6907DEE1F7E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261</v>
      </c>
      <c r="B1" s="154"/>
      <c r="C1" s="155"/>
      <c r="D1" s="155"/>
      <c r="E1" s="155"/>
      <c r="F1" s="155"/>
      <c r="G1" s="155"/>
      <c r="H1" s="155"/>
      <c r="I1" s="156" t="s">
        <v>262</v>
      </c>
      <c r="J1" s="157" t="s">
        <v>261</v>
      </c>
      <c r="K1" s="158"/>
      <c r="L1" s="155"/>
      <c r="M1" s="155"/>
      <c r="N1" s="155"/>
      <c r="O1" s="155"/>
      <c r="P1" s="159"/>
      <c r="Q1" s="160"/>
      <c r="R1" s="156" t="s">
        <v>263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264</v>
      </c>
      <c r="D5" s="171" t="s">
        <v>21</v>
      </c>
      <c r="E5" s="170" t="s">
        <v>265</v>
      </c>
      <c r="F5" s="172" t="s">
        <v>266</v>
      </c>
      <c r="G5" s="170" t="s">
        <v>267</v>
      </c>
      <c r="H5" s="172" t="s">
        <v>268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6148800</v>
      </c>
      <c r="B6" s="179" t="s">
        <v>56</v>
      </c>
      <c r="C6" s="179" t="s">
        <v>57</v>
      </c>
      <c r="D6" s="180" t="s">
        <v>63</v>
      </c>
      <c r="E6" s="179">
        <v>866969.73429699335</v>
      </c>
      <c r="F6" s="179">
        <v>6453677.1824466567</v>
      </c>
      <c r="G6" s="179">
        <v>866922.39090067567</v>
      </c>
      <c r="H6" s="181">
        <v>6453654.798942822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269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269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270</v>
      </c>
      <c r="F10" s="205"/>
      <c r="G10" s="206"/>
      <c r="H10" s="168"/>
      <c r="I10" s="168"/>
      <c r="J10" s="200" t="s">
        <v>271</v>
      </c>
      <c r="K10" s="201" t="s">
        <v>272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273</v>
      </c>
      <c r="C12" s="211">
        <v>4.7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274</v>
      </c>
      <c r="C13" s="214">
        <v>85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275</v>
      </c>
      <c r="C14" s="214">
        <v>2.5999999999999996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276</v>
      </c>
      <c r="C15" s="219">
        <f>C13*C14</f>
        <v>220.99999999999997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277</v>
      </c>
      <c r="C16" s="228">
        <f>+C15*0.05</f>
        <v>11.049999999999999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278</v>
      </c>
      <c r="K18" s="234" t="s">
        <v>83</v>
      </c>
      <c r="L18" s="235" t="s">
        <v>116</v>
      </c>
      <c r="M18" s="235" t="s">
        <v>271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124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129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124</v>
      </c>
      <c r="M21" s="231" t="s">
        <v>146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8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279</v>
      </c>
      <c r="D23" s="197"/>
      <c r="E23" s="197"/>
      <c r="F23" s="244"/>
      <c r="J23" s="240" t="s">
        <v>66</v>
      </c>
      <c r="K23" s="231" t="s">
        <v>97</v>
      </c>
      <c r="L23" s="231" t="s">
        <v>129</v>
      </c>
      <c r="M23" s="231" t="s">
        <v>150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97</v>
      </c>
      <c r="L24" s="231" t="s">
        <v>124</v>
      </c>
      <c r="M24" s="231" t="s">
        <v>150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280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97</v>
      </c>
      <c r="L25" s="231" t="s">
        <v>134</v>
      </c>
      <c r="M25" s="231" t="s">
        <v>150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281</v>
      </c>
      <c r="D26" s="201"/>
      <c r="E26" s="201"/>
      <c r="F26" s="247"/>
      <c r="J26" s="240" t="s">
        <v>153</v>
      </c>
      <c r="K26" s="231" t="s">
        <v>97</v>
      </c>
      <c r="L26" s="231" t="s">
        <v>129</v>
      </c>
      <c r="M26" s="231" t="s">
        <v>150</v>
      </c>
      <c r="N26" s="238">
        <v>8</v>
      </c>
      <c r="O26" s="238"/>
      <c r="P26" s="238"/>
      <c r="Q26" s="238"/>
      <c r="R26" s="239"/>
      <c r="S26" s="159"/>
    </row>
    <row r="27" spans="1:19" ht="14.25" customHeight="1">
      <c r="A27" s="245" t="s">
        <v>265</v>
      </c>
      <c r="B27" s="246"/>
      <c r="C27" s="188" t="s">
        <v>282</v>
      </c>
      <c r="D27" s="188"/>
      <c r="E27" s="188"/>
      <c r="F27" s="247"/>
      <c r="J27" s="240" t="s">
        <v>154</v>
      </c>
      <c r="K27" s="231" t="s">
        <v>97</v>
      </c>
      <c r="L27" s="231" t="s">
        <v>124</v>
      </c>
      <c r="M27" s="231" t="s">
        <v>155</v>
      </c>
      <c r="N27" s="238">
        <v>8</v>
      </c>
      <c r="O27" s="238"/>
      <c r="P27" s="238"/>
      <c r="Q27" s="238"/>
      <c r="R27" s="239"/>
      <c r="S27" s="159"/>
    </row>
    <row r="28" spans="1:19" ht="14.25" customHeight="1">
      <c r="A28" s="245" t="s">
        <v>266</v>
      </c>
      <c r="B28" s="246"/>
      <c r="C28" s="188" t="s">
        <v>283</v>
      </c>
      <c r="D28" s="188"/>
      <c r="E28" s="188"/>
      <c r="F28" s="247"/>
      <c r="J28" s="240" t="s">
        <v>156</v>
      </c>
      <c r="K28" s="231" t="s">
        <v>97</v>
      </c>
      <c r="L28" s="231" t="s">
        <v>134</v>
      </c>
      <c r="M28" s="231" t="s">
        <v>155</v>
      </c>
      <c r="N28" s="238">
        <v>8</v>
      </c>
      <c r="O28" s="238"/>
      <c r="P28" s="238"/>
      <c r="Q28" s="238"/>
      <c r="R28" s="239"/>
      <c r="S28" s="159"/>
    </row>
    <row r="29" spans="1:19" ht="14.25" customHeight="1">
      <c r="A29" s="245" t="s">
        <v>267</v>
      </c>
      <c r="B29" s="246"/>
      <c r="C29" s="188" t="s">
        <v>284</v>
      </c>
      <c r="D29" s="188"/>
      <c r="E29" s="188"/>
      <c r="F29" s="247"/>
      <c r="J29" s="240" t="s">
        <v>157</v>
      </c>
      <c r="K29" s="231" t="s">
        <v>97</v>
      </c>
      <c r="L29" s="231" t="s">
        <v>129</v>
      </c>
      <c r="M29" s="231" t="s">
        <v>155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268</v>
      </c>
      <c r="B30" s="246"/>
      <c r="C30" s="188" t="s">
        <v>285</v>
      </c>
      <c r="D30" s="188"/>
      <c r="E30" s="188"/>
      <c r="F30" s="247"/>
      <c r="J30" s="248" t="s">
        <v>158</v>
      </c>
      <c r="K30" s="249" t="s">
        <v>97</v>
      </c>
      <c r="L30" s="249" t="s">
        <v>124</v>
      </c>
      <c r="M30" s="249" t="s">
        <v>155</v>
      </c>
      <c r="N30" s="250">
        <v>25</v>
      </c>
      <c r="O30" s="250"/>
      <c r="P30" s="250"/>
      <c r="Q30" s="250"/>
      <c r="R30" s="251"/>
    </row>
    <row r="31" spans="1:19" ht="14.25" customHeight="1">
      <c r="A31" s="245" t="s">
        <v>273</v>
      </c>
      <c r="B31" s="246"/>
      <c r="C31" s="188" t="s">
        <v>286</v>
      </c>
      <c r="D31" s="188"/>
      <c r="F31" s="247"/>
    </row>
    <row r="32" spans="1:19" ht="14.25" customHeight="1">
      <c r="A32" s="245" t="s">
        <v>274</v>
      </c>
      <c r="B32" s="246"/>
      <c r="C32" s="188" t="s">
        <v>287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275</v>
      </c>
      <c r="B33" s="252"/>
      <c r="C33" s="188" t="s">
        <v>288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276</v>
      </c>
      <c r="B34" s="252"/>
      <c r="C34" s="188" t="s">
        <v>289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277</v>
      </c>
      <c r="B35" s="252"/>
      <c r="C35" s="201" t="s">
        <v>290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291</v>
      </c>
      <c r="B36" s="252"/>
      <c r="C36" s="201" t="s">
        <v>292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293</v>
      </c>
      <c r="B37" s="262"/>
      <c r="C37" s="222" t="s">
        <v>294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261</v>
      </c>
      <c r="B41" s="158"/>
      <c r="C41" s="155"/>
      <c r="D41" s="155"/>
      <c r="E41" s="155"/>
      <c r="F41" s="155"/>
      <c r="G41" s="156" t="s">
        <v>295</v>
      </c>
      <c r="H41" s="157" t="s">
        <v>261</v>
      </c>
      <c r="I41" s="158"/>
      <c r="J41" s="155"/>
      <c r="K41" s="155"/>
      <c r="L41" s="155"/>
      <c r="M41" s="155"/>
      <c r="Q41" s="156" t="s">
        <v>296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297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298</v>
      </c>
      <c r="B47" s="277"/>
      <c r="C47" s="277"/>
      <c r="D47" s="277"/>
      <c r="E47" s="277"/>
      <c r="F47" s="277"/>
      <c r="G47" s="278"/>
      <c r="H47" s="279" t="s">
        <v>299</v>
      </c>
      <c r="I47" s="280" t="s">
        <v>300</v>
      </c>
      <c r="J47" s="281"/>
      <c r="K47" s="280" t="s">
        <v>301</v>
      </c>
      <c r="L47" s="281"/>
      <c r="M47" s="280" t="s">
        <v>302</v>
      </c>
      <c r="N47" s="281"/>
      <c r="O47" s="280" t="s">
        <v>303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304</v>
      </c>
      <c r="B49" s="289" t="s">
        <v>305</v>
      </c>
      <c r="C49" s="290" t="s">
        <v>84</v>
      </c>
      <c r="D49" s="291" t="s">
        <v>306</v>
      </c>
      <c r="E49" s="292" t="s">
        <v>307</v>
      </c>
      <c r="F49" s="292" t="s">
        <v>308</v>
      </c>
      <c r="G49" s="292" t="s">
        <v>309</v>
      </c>
      <c r="H49" s="293"/>
      <c r="I49" s="288" t="s">
        <v>310</v>
      </c>
      <c r="J49" s="288" t="s">
        <v>311</v>
      </c>
      <c r="K49" s="294" t="s">
        <v>310</v>
      </c>
      <c r="L49" s="295" t="s">
        <v>311</v>
      </c>
      <c r="M49" s="294" t="s">
        <v>310</v>
      </c>
      <c r="N49" s="295" t="s">
        <v>311</v>
      </c>
      <c r="O49" s="294" t="s">
        <v>310</v>
      </c>
      <c r="P49" s="295" t="s">
        <v>311</v>
      </c>
      <c r="Q49" s="296" t="s">
        <v>312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313</v>
      </c>
      <c r="B51" s="307" t="s">
        <v>313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314</v>
      </c>
      <c r="B52" s="315" t="s">
        <v>315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316</v>
      </c>
      <c r="B53" s="315" t="s">
        <v>317</v>
      </c>
      <c r="C53" s="316" t="s">
        <v>92</v>
      </c>
      <c r="D53" s="317">
        <v>9</v>
      </c>
      <c r="E53" s="317"/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318</v>
      </c>
      <c r="B54" s="315" t="s">
        <v>319</v>
      </c>
      <c r="C54" s="322" t="s">
        <v>94</v>
      </c>
      <c r="D54" s="317">
        <v>8</v>
      </c>
      <c r="E54" s="317">
        <v>2</v>
      </c>
      <c r="F54" s="318" t="s">
        <v>95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145</v>
      </c>
      <c r="P54" s="321">
        <v>2</v>
      </c>
      <c r="Q54" s="319">
        <v>1</v>
      </c>
    </row>
    <row r="55" spans="1:256" ht="33.75">
      <c r="A55" s="314" t="s">
        <v>320</v>
      </c>
      <c r="B55" s="315" t="s">
        <v>321</v>
      </c>
      <c r="C55" s="322" t="s">
        <v>97</v>
      </c>
      <c r="D55" s="317">
        <v>7</v>
      </c>
      <c r="E55" s="317">
        <v>94</v>
      </c>
      <c r="F55" s="318" t="s">
        <v>98</v>
      </c>
      <c r="G55" s="319"/>
      <c r="H55" s="302"/>
      <c r="I55" s="319"/>
      <c r="J55" s="319"/>
      <c r="K55" s="320" t="s">
        <v>322</v>
      </c>
      <c r="L55" s="321">
        <v>1</v>
      </c>
      <c r="M55" s="320" t="s">
        <v>323</v>
      </c>
      <c r="N55" s="321">
        <v>3</v>
      </c>
      <c r="O55" s="320" t="s">
        <v>324</v>
      </c>
      <c r="P55" s="321">
        <v>2</v>
      </c>
      <c r="Q55" s="319">
        <v>8</v>
      </c>
    </row>
    <row r="56" spans="1:256" ht="33.75">
      <c r="A56" s="314" t="s">
        <v>325</v>
      </c>
      <c r="B56" s="315" t="s">
        <v>326</v>
      </c>
      <c r="C56" s="322" t="s">
        <v>100</v>
      </c>
      <c r="D56" s="317">
        <v>6</v>
      </c>
      <c r="E56" s="317">
        <v>1</v>
      </c>
      <c r="F56" s="318" t="s">
        <v>95</v>
      </c>
      <c r="G56" s="319"/>
      <c r="H56" s="302"/>
      <c r="I56" s="319"/>
      <c r="J56" s="319"/>
      <c r="K56" s="320"/>
      <c r="L56" s="321"/>
      <c r="M56" s="320" t="s">
        <v>147</v>
      </c>
      <c r="N56" s="321">
        <v>1</v>
      </c>
      <c r="O56" s="320"/>
      <c r="P56" s="321"/>
      <c r="Q56" s="319">
        <v>1</v>
      </c>
    </row>
    <row r="57" spans="1:256" ht="22.5">
      <c r="A57" s="314" t="s">
        <v>327</v>
      </c>
      <c r="B57" s="315" t="s">
        <v>328</v>
      </c>
      <c r="C57" s="316" t="s">
        <v>102</v>
      </c>
      <c r="D57" s="317">
        <v>5</v>
      </c>
      <c r="E57" s="317">
        <v>1</v>
      </c>
      <c r="F57" s="318" t="s">
        <v>95</v>
      </c>
      <c r="G57" s="319"/>
      <c r="H57" s="302"/>
      <c r="I57" s="319"/>
      <c r="J57" s="319"/>
      <c r="K57" s="320"/>
      <c r="L57" s="321"/>
      <c r="M57" s="320"/>
      <c r="N57" s="321"/>
      <c r="O57" s="320" t="s">
        <v>148</v>
      </c>
      <c r="P57" s="321">
        <v>1</v>
      </c>
      <c r="Q57" s="319">
        <v>1</v>
      </c>
    </row>
    <row r="58" spans="1:256" ht="22.5">
      <c r="A58" s="314" t="s">
        <v>329</v>
      </c>
      <c r="B58" s="315" t="s">
        <v>330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331</v>
      </c>
      <c r="B59" s="315" t="s">
        <v>332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333</v>
      </c>
      <c r="B60" s="315" t="s">
        <v>334</v>
      </c>
      <c r="C60" s="316" t="s">
        <v>108</v>
      </c>
      <c r="D60" s="317">
        <v>2</v>
      </c>
      <c r="E60" s="317">
        <v>1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/>
      <c r="O60" s="320" t="s">
        <v>149</v>
      </c>
      <c r="P60" s="321">
        <v>1</v>
      </c>
      <c r="Q60" s="319">
        <v>1</v>
      </c>
    </row>
    <row r="61" spans="1:256">
      <c r="A61" s="314" t="s">
        <v>335</v>
      </c>
      <c r="B61" s="315" t="s">
        <v>335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336</v>
      </c>
      <c r="B62" s="324" t="s">
        <v>337</v>
      </c>
      <c r="C62" s="325" t="s">
        <v>112</v>
      </c>
      <c r="D62" s="326">
        <v>0</v>
      </c>
      <c r="E62" s="326">
        <v>1</v>
      </c>
      <c r="F62" s="327" t="s">
        <v>95</v>
      </c>
      <c r="G62" s="328"/>
      <c r="H62" s="302"/>
      <c r="I62" s="328"/>
      <c r="J62" s="328"/>
      <c r="K62" s="329"/>
      <c r="L62" s="330"/>
      <c r="M62" s="329"/>
      <c r="N62" s="330">
        <v>1</v>
      </c>
      <c r="O62" s="329"/>
      <c r="P62" s="330"/>
      <c r="Q62" s="328">
        <v>0</v>
      </c>
    </row>
    <row r="63" spans="1:256" ht="27.75" customHeight="1" thickBot="1">
      <c r="H63" s="331" t="s">
        <v>312</v>
      </c>
      <c r="I63" s="332">
        <v>0</v>
      </c>
      <c r="J63" s="333"/>
      <c r="K63" s="332">
        <v>2</v>
      </c>
      <c r="L63" s="333"/>
      <c r="M63" s="332">
        <v>4</v>
      </c>
      <c r="N63" s="333"/>
      <c r="O63" s="332">
        <v>6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4272259-847D-4BC2-B10C-16CD340E2DAD}">
      <formula1>0</formula1>
      <formula2>50</formula2>
    </dataValidation>
    <dataValidation type="date" allowBlank="1" showErrorMessage="1" errorTitle="Date du prélèvement (jj/mm/aaaa)" sqref="D6:H6" xr:uid="{7EA6F4EB-1EC9-4C1F-8BC7-76CDEE30AA3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1A39-4B7F-46A0-8505-44439E483FEF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5" t="s">
        <v>258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26319</v>
      </c>
      <c r="G23" s="36">
        <v>866849</v>
      </c>
      <c r="H23" s="36">
        <v>6453539</v>
      </c>
      <c r="I23" s="36">
        <v>379</v>
      </c>
      <c r="J23" s="36" t="s">
        <v>59</v>
      </c>
      <c r="K23" s="35">
        <v>866969.73429699335</v>
      </c>
      <c r="L23" s="35">
        <v>6453677.1824466567</v>
      </c>
      <c r="M23" s="35">
        <v>866922.39090067567</v>
      </c>
      <c r="N23" s="35">
        <v>6453654.798942822</v>
      </c>
      <c r="O23" s="36">
        <v>4.7</v>
      </c>
      <c r="P23" s="36">
        <v>85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259</v>
      </c>
      <c r="B26" s="42" t="s">
        <v>260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2.5999999999999996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2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94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95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124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129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124</v>
      </c>
      <c r="F68" s="80" t="s">
        <v>146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8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97</v>
      </c>
      <c r="E70" s="80" t="s">
        <v>129</v>
      </c>
      <c r="F70" s="80" t="s">
        <v>150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97</v>
      </c>
      <c r="E71" s="80" t="s">
        <v>124</v>
      </c>
      <c r="F71" s="80" t="s">
        <v>150</v>
      </c>
      <c r="G71" s="83">
        <v>15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97</v>
      </c>
      <c r="E72" s="80" t="s">
        <v>134</v>
      </c>
      <c r="F72" s="80" t="s">
        <v>150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97</v>
      </c>
      <c r="E73" s="80" t="s">
        <v>129</v>
      </c>
      <c r="F73" s="80" t="s">
        <v>150</v>
      </c>
      <c r="G73" s="83">
        <v>8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97</v>
      </c>
      <c r="E74" s="80" t="s">
        <v>124</v>
      </c>
      <c r="F74" s="80" t="s">
        <v>155</v>
      </c>
      <c r="G74" s="83">
        <v>8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97</v>
      </c>
      <c r="E75" s="80" t="s">
        <v>134</v>
      </c>
      <c r="F75" s="80" t="s">
        <v>155</v>
      </c>
      <c r="G75" s="83">
        <v>8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97</v>
      </c>
      <c r="E76" s="80" t="s">
        <v>129</v>
      </c>
      <c r="F76" s="80" t="s">
        <v>155</v>
      </c>
      <c r="G76" s="83">
        <v>10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97</v>
      </c>
      <c r="E77" s="80" t="s">
        <v>124</v>
      </c>
      <c r="F77" s="80" t="s">
        <v>155</v>
      </c>
      <c r="G77" s="83">
        <v>25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146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/>
      <c r="F88" s="83">
        <v>16</v>
      </c>
      <c r="G88" s="83">
        <v>3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>
        <v>5</v>
      </c>
      <c r="F91" s="83">
        <v>2</v>
      </c>
      <c r="G91" s="83">
        <v>10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15</v>
      </c>
      <c r="F92" s="83">
        <v>4</v>
      </c>
      <c r="G92" s="83">
        <v>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7</v>
      </c>
      <c r="F93" s="83">
        <v>7</v>
      </c>
      <c r="G93" s="83">
        <v>8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/>
      <c r="F94" s="83">
        <v>1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4</v>
      </c>
      <c r="F95" s="83">
        <v>6</v>
      </c>
      <c r="G95" s="83">
        <v>16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4</v>
      </c>
      <c r="F96" s="83">
        <v>5</v>
      </c>
      <c r="G96" s="83">
        <v>11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/>
      <c r="F97" s="83"/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>
        <v>423</v>
      </c>
      <c r="F98" s="83">
        <v>92</v>
      </c>
      <c r="G98" s="83">
        <v>88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2</v>
      </c>
      <c r="F99" s="83">
        <v>16</v>
      </c>
      <c r="G99" s="83">
        <v>8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4</v>
      </c>
      <c r="F100" s="83">
        <v>8</v>
      </c>
      <c r="G100" s="83">
        <v>8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/>
      <c r="F101" s="83"/>
      <c r="G101" s="83">
        <v>4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/>
      <c r="F102" s="83"/>
      <c r="G102" s="83">
        <v>4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4</v>
      </c>
      <c r="F103" s="83"/>
      <c r="G103" s="83">
        <v>2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/>
      <c r="F104" s="83">
        <v>7</v>
      </c>
      <c r="G104" s="83">
        <v>3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2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>
        <v>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8</v>
      </c>
      <c r="F107" s="83">
        <v>22</v>
      </c>
      <c r="G107" s="83">
        <v>94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5</v>
      </c>
      <c r="F108" s="83">
        <v>5</v>
      </c>
      <c r="G108" s="83">
        <v>21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>
        <v>31</v>
      </c>
      <c r="F109" s="83">
        <v>19</v>
      </c>
      <c r="G109" s="83">
        <v>67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/>
      <c r="F110" s="83">
        <v>1</v>
      </c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/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/>
      <c r="F113" s="83">
        <v>1</v>
      </c>
      <c r="G113" s="83">
        <v>10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/>
      <c r="F114" s="83">
        <v>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>
        <v>190</v>
      </c>
      <c r="F115" s="83">
        <v>7</v>
      </c>
      <c r="G115" s="83">
        <v>96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>
        <v>1</v>
      </c>
      <c r="F116" s="83">
        <v>1</v>
      </c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122</v>
      </c>
      <c r="F117" s="83">
        <v>1</v>
      </c>
      <c r="G117" s="83">
        <v>7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>
        <v>2</v>
      </c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231</v>
      </c>
      <c r="D119" s="119" t="s">
        <v>232</v>
      </c>
      <c r="E119" s="83"/>
      <c r="F119" s="83"/>
      <c r="G119" s="83">
        <v>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233</v>
      </c>
      <c r="D120" s="119" t="s">
        <v>234</v>
      </c>
      <c r="E120" s="83">
        <v>18</v>
      </c>
      <c r="F120" s="83">
        <v>5</v>
      </c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235</v>
      </c>
      <c r="D121" s="119" t="s">
        <v>236</v>
      </c>
      <c r="E121" s="83">
        <v>8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237</v>
      </c>
      <c r="D122" s="119" t="s">
        <v>238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239</v>
      </c>
      <c r="D123" s="119" t="s">
        <v>240</v>
      </c>
      <c r="E123" s="83">
        <v>1597</v>
      </c>
      <c r="F123" s="83">
        <v>2026</v>
      </c>
      <c r="G123" s="83">
        <v>2182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241</v>
      </c>
      <c r="D124" s="119" t="s">
        <v>242</v>
      </c>
      <c r="E124" s="83" t="s">
        <v>243</v>
      </c>
      <c r="F124" s="83" t="s">
        <v>243</v>
      </c>
      <c r="G124" s="83" t="s">
        <v>243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>
        <v>24</v>
      </c>
      <c r="F125" s="83">
        <v>1</v>
      </c>
      <c r="G125" s="83">
        <v>4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>
        <v>16</v>
      </c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248</v>
      </c>
      <c r="D127" s="119" t="s">
        <v>249</v>
      </c>
      <c r="E127" s="83"/>
      <c r="F127" s="83">
        <v>1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/>
      <c r="F128" s="83"/>
      <c r="G128" s="83">
        <v>1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7</v>
      </c>
      <c r="F130" s="83">
        <v>2</v>
      </c>
      <c r="G130" s="83">
        <v>6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>
        <v>9</v>
      </c>
      <c r="F131" s="83">
        <v>291</v>
      </c>
      <c r="G131" s="83">
        <v>122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1D115FB-5BF6-490C-A3DB-095D5DB26C03}">
      <formula1>$T$2:$T$3</formula1>
    </dataValidation>
    <dataValidation type="list" allowBlank="1" showErrorMessage="1" errorTitle="Bocal de regroupement" sqref="F78" xr:uid="{3B9E1C59-067F-450C-9C14-6A6A5A36C283}">
      <formula1>#REF!</formula1>
    </dataValidation>
    <dataValidation type="list" allowBlank="1" showErrorMessage="1" errorTitle="Abondance végétation de 0 à 5" sqref="K78" xr:uid="{E694019C-EDA7-48A6-BD95-A65CC9BFD5B5}">
      <formula1>#REF!</formula1>
    </dataValidation>
    <dataValidation type="list" allowBlank="1" showErrorMessage="1" errorTitle="Intensité du comatage de 0 à 5" sqref="H78" xr:uid="{181869B1-4CCE-450B-B3B3-1327433C8649}">
      <formula1>#REF!</formula1>
    </dataValidation>
    <dataValidation type="list" allowBlank="1" showErrorMessage="1" errorTitle="Codage SANDRE svp" sqref="E78" xr:uid="{D23EB51B-B8FE-4E68-8760-1E22C874F5E2}">
      <formula1>#REF!</formula1>
    </dataValidation>
    <dataValidation type="list" allowBlank="1" showInputMessage="1" showErrorMessage="1" sqref="D78 IV67:IV78" xr:uid="{2417BF58-D806-4A2F-AD48-CE3277C87A04}">
      <formula1>#REF!</formula1>
    </dataValidation>
    <dataValidation type="list" allowBlank="1" errorTitle="Codage SANDRE svp" sqref="E66:E77" xr:uid="{80C0B46B-A32F-44A8-B6C7-573FB28ADABC}">
      <formula1>"N1, N3, N5 , N6"</formula1>
    </dataValidation>
    <dataValidation type="list" allowBlank="1" showInputMessage="1" sqref="D67:D77" xr:uid="{A5CD974C-1870-46C4-9446-6EF75DBC6956}">
      <formula1>"S1, S2, S3, S9, S10, S11, S18, S24, S25, S28, S29, S30"</formula1>
    </dataValidation>
    <dataValidation allowBlank="1" showErrorMessage="1" errorTitle="Altitude en mètres" sqref="K23:N23" xr:uid="{738BE273-D60B-4E46-8251-8DE4F6CE4E87}"/>
    <dataValidation type="list" allowBlank="1" errorTitle="Bocal de regroupement" sqref="F66:F77" xr:uid="{94AF9D9C-6467-4167-8F63-448BDE774213}">
      <formula1>"PhA , PhB, PhC"</formula1>
    </dataValidation>
    <dataValidation type="list" allowBlank="1" errorTitle="Intensité du comatage de 0 à 5" sqref="H66:H77" xr:uid="{2B9F663A-0F5B-4393-923D-65F81A11CBAA}">
      <formula1>"0, 1, 2, 3, 4, 5"</formula1>
    </dataValidation>
    <dataValidation type="list" allowBlank="1" errorTitle="Stabilité ou non du substrat" sqref="I66:I77" xr:uid="{A203A525-A088-4350-95E9-BBE2752260AE}">
      <formula1>"stable , moyennement stable , instable"</formula1>
    </dataValidation>
    <dataValidation type="list" allowBlank="1" errorTitle="Abondance végétation de 0 à 5" sqref="K66:K77" xr:uid="{FA33F326-485E-4715-B135-9744E41C23E2}">
      <formula1>"0, 1, 2, 3, 4, 5"</formula1>
    </dataValidation>
    <dataValidation type="list" allowBlank="1" errorTitle="Choisir une des 4 catégories" error="Vous devez indiquer une des 4 catégories de la liste déroulante" sqref="I39:I50" xr:uid="{9EEC7FB4-C489-4B8D-BF14-06A03FA0B8EE}">
      <formula1>"D, M, MNR, P"</formula1>
    </dataValidation>
    <dataValidation type="list" allowBlank="1" sqref="D66" xr:uid="{AA40F64D-BE54-4780-8799-3436DBCC283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D2FF2A7-5965-4BBC-BB15-35ABA0D452E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7AF8787-5474-41FF-A163-3FBE7749D11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9A12A0E-6CC8-4B4D-845A-3FD986BBFD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01D8865-90D1-41B0-A99E-FD373AC45813}">
      <formula1>1</formula1>
      <formula2>3</formula2>
    </dataValidation>
    <dataValidation allowBlank="1" showErrorMessage="1" promptTitle="ATTENTION" prompt="en Lambert II étendu" sqref="G23 E27:E28" xr:uid="{2C32E0A2-D2FF-4237-B5B2-7F4D610B954A}"/>
    <dataValidation type="textLength" allowBlank="1" showInputMessage="1" showErrorMessage="1" sqref="A41:E41 IS42:IV42" xr:uid="{DB9D3064-760E-477C-844A-8FE2B398B61E}">
      <formula1>0</formula1>
      <formula2>50</formula2>
    </dataValidation>
    <dataValidation type="whole" allowBlank="1" showErrorMessage="1" errorTitle="Altitude en mètres" sqref="I23:I28" xr:uid="{D6A61CCE-56F8-4E3E-9C52-9A067138FA7F}">
      <formula1>0</formula1>
      <formula2>4000</formula2>
    </dataValidation>
    <dataValidation type="decimal" allowBlank="1" showErrorMessage="1" errorTitle="Recouvrement en % de 0 à 100" sqref="H39:H50" xr:uid="{8FD105F3-430A-4CDB-9730-BA3BBAAA5E76}">
      <formula1>0</formula1>
      <formula2>100</formula2>
    </dataValidation>
    <dataValidation type="textLength" operator="equal" allowBlank="1" showErrorMessage="1" errorTitle="Code INSEE selon le type 00000" sqref="F23" xr:uid="{44EDFEB5-0854-4B46-9E08-0E2F1FF391E6}">
      <formula1>5</formula1>
      <formula2>0</formula2>
    </dataValidation>
    <dataValidation type="date" allowBlank="1" showErrorMessage="1" errorTitle="Date du prélèvement (jj/mm/aaaa)" sqref="IV40" xr:uid="{DEB35F6B-B1A5-4D74-BE91-97AD0B26F65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2019-04-05T10:44:25Z</dcterms:created>
  <dcterms:modified xsi:type="dcterms:W3CDTF">2019-04-05T10:46:34Z</dcterms:modified>
</cp:coreProperties>
</file>