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V\Desktop\rco ete 2019\19013 SAMIC\19013_SAMIC_exports\"/>
    </mc:Choice>
  </mc:AlternateContent>
  <xr:revisionPtr revIDLastSave="0" documentId="13_ncr:1_{66DC9EF4-8AF9-46BA-BFA9-A19C65493D67}" xr6:coauthVersionLast="45" xr6:coauthVersionMax="45" xr10:uidLastSave="{00000000-0000-0000-0000-000000000000}"/>
  <bookViews>
    <workbookView xWindow="-120" yWindow="-120" windowWidth="29040" windowHeight="15840" xr2:uid="{989751B3-B969-44A9-9640-B09EA87D5D22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4" i="2" l="1"/>
  <c r="B230" i="2"/>
  <c r="B226" i="2"/>
  <c r="B222" i="2"/>
  <c r="B218" i="2"/>
  <c r="B214" i="2"/>
  <c r="B210" i="2"/>
  <c r="B206" i="2"/>
  <c r="B202" i="2"/>
  <c r="B198" i="2"/>
  <c r="B194" i="2"/>
  <c r="B190" i="2"/>
  <c r="B186" i="2"/>
  <c r="B182" i="2"/>
  <c r="B178" i="2"/>
  <c r="B174" i="2"/>
  <c r="B170" i="2"/>
  <c r="B166" i="2"/>
  <c r="B162" i="2"/>
  <c r="B158" i="2"/>
  <c r="B154" i="2"/>
  <c r="B150" i="2"/>
  <c r="B146" i="2"/>
  <c r="B142" i="2"/>
  <c r="B138" i="2"/>
  <c r="B134" i="2"/>
  <c r="B130" i="2"/>
  <c r="B126" i="2"/>
  <c r="B122" i="2"/>
  <c r="B118" i="2"/>
  <c r="B114" i="2"/>
  <c r="B110" i="2"/>
  <c r="B106" i="2"/>
  <c r="B102" i="2"/>
  <c r="B98" i="2"/>
  <c r="B94" i="2"/>
  <c r="B90" i="2"/>
  <c r="B88" i="2"/>
  <c r="B238" i="2" s="1"/>
  <c r="A88" i="2"/>
  <c r="B76" i="2"/>
  <c r="B72" i="2"/>
  <c r="B68" i="2"/>
  <c r="B66" i="2"/>
  <c r="A66" i="2"/>
  <c r="H51" i="2"/>
  <c r="D39" i="2"/>
  <c r="C39" i="2"/>
  <c r="B39" i="2"/>
  <c r="A39" i="2"/>
  <c r="B26" i="2"/>
  <c r="A26" i="2"/>
  <c r="A23" i="2"/>
  <c r="A77" i="2" l="1"/>
  <c r="A75" i="2"/>
  <c r="A73" i="2"/>
  <c r="A71" i="2"/>
  <c r="A69" i="2"/>
  <c r="A67" i="2"/>
  <c r="A70" i="2"/>
  <c r="A74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2" i="2"/>
  <c r="A96" i="2"/>
  <c r="A100" i="2"/>
  <c r="A104" i="2"/>
  <c r="A108" i="2"/>
  <c r="A112" i="2"/>
  <c r="A116" i="2"/>
  <c r="A120" i="2"/>
  <c r="A124" i="2"/>
  <c r="A128" i="2"/>
  <c r="A132" i="2"/>
  <c r="A136" i="2"/>
  <c r="A140" i="2"/>
  <c r="A144" i="2"/>
  <c r="A148" i="2"/>
  <c r="A152" i="2"/>
  <c r="A156" i="2"/>
  <c r="A160" i="2"/>
  <c r="A164" i="2"/>
  <c r="A168" i="2"/>
  <c r="A172" i="2"/>
  <c r="A176" i="2"/>
  <c r="A180" i="2"/>
  <c r="A184" i="2"/>
  <c r="A188" i="2"/>
  <c r="A192" i="2"/>
  <c r="A196" i="2"/>
  <c r="A200" i="2"/>
  <c r="A204" i="2"/>
  <c r="A208" i="2"/>
  <c r="A212" i="2"/>
  <c r="A216" i="2"/>
  <c r="A220" i="2"/>
  <c r="A224" i="2"/>
  <c r="A228" i="2"/>
  <c r="A232" i="2"/>
  <c r="A236" i="2"/>
  <c r="A240" i="2"/>
  <c r="B77" i="2"/>
  <c r="B75" i="2"/>
  <c r="B73" i="2"/>
  <c r="B71" i="2"/>
  <c r="B69" i="2"/>
  <c r="B67" i="2"/>
  <c r="B70" i="2"/>
  <c r="B74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242" i="2"/>
  <c r="B92" i="2"/>
  <c r="B96" i="2"/>
  <c r="B100" i="2"/>
  <c r="B104" i="2"/>
  <c r="B108" i="2"/>
  <c r="B112" i="2"/>
  <c r="B116" i="2"/>
  <c r="B120" i="2"/>
  <c r="B124" i="2"/>
  <c r="B128" i="2"/>
  <c r="B132" i="2"/>
  <c r="B136" i="2"/>
  <c r="B140" i="2"/>
  <c r="B144" i="2"/>
  <c r="B148" i="2"/>
  <c r="B152" i="2"/>
  <c r="B156" i="2"/>
  <c r="B160" i="2"/>
  <c r="B164" i="2"/>
  <c r="B168" i="2"/>
  <c r="B172" i="2"/>
  <c r="B176" i="2"/>
  <c r="B180" i="2"/>
  <c r="B184" i="2"/>
  <c r="B188" i="2"/>
  <c r="B192" i="2"/>
  <c r="B196" i="2"/>
  <c r="B200" i="2"/>
  <c r="B204" i="2"/>
  <c r="B208" i="2"/>
  <c r="B212" i="2"/>
  <c r="B216" i="2"/>
  <c r="B220" i="2"/>
  <c r="B224" i="2"/>
  <c r="B228" i="2"/>
  <c r="B232" i="2"/>
  <c r="B236" i="2"/>
  <c r="B240" i="2"/>
  <c r="A68" i="2"/>
  <c r="A72" i="2"/>
  <c r="A76" i="2"/>
  <c r="A90" i="2"/>
  <c r="A94" i="2"/>
  <c r="A98" i="2"/>
  <c r="A102" i="2"/>
  <c r="A106" i="2"/>
  <c r="A110" i="2"/>
  <c r="A114" i="2"/>
  <c r="A118" i="2"/>
  <c r="A122" i="2"/>
  <c r="A126" i="2"/>
  <c r="A130" i="2"/>
  <c r="A134" i="2"/>
  <c r="A138" i="2"/>
  <c r="A142" i="2"/>
  <c r="A146" i="2"/>
  <c r="A150" i="2"/>
  <c r="A154" i="2"/>
  <c r="A158" i="2"/>
  <c r="A162" i="2"/>
  <c r="A166" i="2"/>
  <c r="A170" i="2"/>
  <c r="A174" i="2"/>
  <c r="A178" i="2"/>
  <c r="A182" i="2"/>
  <c r="A186" i="2"/>
  <c r="A190" i="2"/>
  <c r="A194" i="2"/>
  <c r="A198" i="2"/>
  <c r="A202" i="2"/>
  <c r="A206" i="2"/>
  <c r="A210" i="2"/>
  <c r="A214" i="2"/>
  <c r="A218" i="2"/>
  <c r="A222" i="2"/>
  <c r="A226" i="2"/>
  <c r="A230" i="2"/>
  <c r="A234" i="2"/>
  <c r="A238" i="2"/>
  <c r="A242" i="2"/>
</calcChain>
</file>

<file path=xl/sharedStrings.xml><?xml version="1.0" encoding="utf-8"?>
<sst xmlns="http://schemas.openxmlformats.org/spreadsheetml/2006/main" count="664" uniqueCount="364">
  <si>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</si>
  <si>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</si>
  <si>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</si>
  <si>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</si>
  <si>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</si>
  <si>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</si>
  <si>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</si>
  <si>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</si>
  <si>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</si>
  <si>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</si>
  <si>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</si>
  <si>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</si>
  <si>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</si>
  <si>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SAVASSE</t>
  </si>
  <si>
    <t>SAVASSE A ST-MICHEL-SUR-SAVASSE 2</t>
  </si>
  <si>
    <t>09/07/2019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</si>
  <si>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</si>
  <si>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</si>
  <si>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</si>
  <si>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</si>
  <si>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</si>
  <si>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</si>
  <si>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</si>
  <si>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</si>
  <si>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</si>
  <si>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</si>
  <si>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</si>
  <si>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</si>
  <si>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</si>
  <si>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</si>
  <si>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</si>
  <si>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</si>
  <si>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</si>
  <si>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</si>
  <si>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</si>
  <si>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</si>
  <si>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</si>
  <si>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</si>
  <si>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</si>
  <si>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</si>
  <si>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</si>
  <si>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</si>
  <si>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S28</t>
  </si>
  <si>
    <t>N3</t>
  </si>
  <si>
    <t>A</t>
  </si>
  <si>
    <t>P2</t>
  </si>
  <si>
    <t>S30</t>
  </si>
  <si>
    <t>N1</t>
  </si>
  <si>
    <t>P3</t>
  </si>
  <si>
    <t>S9</t>
  </si>
  <si>
    <t>P4</t>
  </si>
  <si>
    <t>S25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</si>
  <si>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</si>
  <si>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</si>
  <si>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</si>
  <si>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</si>
  <si>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</si>
  <si>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</si>
  <si>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</si>
  <si>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</si>
  <si>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</si>
  <si>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N5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</si>
  <si>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</si>
  <si>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</si>
  <si>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</si>
  <si>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</si>
  <si>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</si>
  <si>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</si>
  <si>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</si>
  <si>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</si>
  <si>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</si>
  <si>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</si>
  <si>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</si>
  <si>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</si>
  <si>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</si>
  <si>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</si>
  <si>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</si>
  <si>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</si>
  <si>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</si>
  <si>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</si>
  <si>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</si>
  <si>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</si>
  <si>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</si>
  <si>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</si>
  <si>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</si>
  <si>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</si>
  <si>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</si>
  <si>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</si>
  <si>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</si>
  <si>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</si>
  <si>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</si>
  <si>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</si>
  <si>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</si>
  <si>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</si>
  <si>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</si>
  <si>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</si>
  <si>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</si>
  <si>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</si>
  <si>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</si>
  <si>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</si>
  <si>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</si>
  <si>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</si>
  <si>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</si>
  <si>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</si>
  <si>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</si>
  <si>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</si>
  <si>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</si>
  <si>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</si>
  <si>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</si>
  <si>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</si>
  <si>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</si>
  <si>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</si>
  <si>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</si>
  <si>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</si>
  <si>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</si>
  <si>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</si>
  <si>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</si>
  <si>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</si>
  <si>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</si>
  <si>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</si>
  <si>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</si>
  <si>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</si>
  <si>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M</t>
  </si>
  <si>
    <t xml:space="preserve">Sédiments minéraux de grande taille (pierres, galets) (25 à 250 mm) </t>
  </si>
  <si>
    <t>Pierres, galets</t>
  </si>
  <si>
    <t>D</t>
  </si>
  <si>
    <t>P7, P10</t>
  </si>
  <si>
    <t>P5, P8, P11</t>
  </si>
  <si>
    <t>P6, P9,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</si>
  <si>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</si>
  <si>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</si>
  <si>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</si>
  <si>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</si>
  <si>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</si>
  <si>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</si>
  <si>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</si>
  <si>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</si>
  <si>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</si>
  <si>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</si>
  <si>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</si>
  <si>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</si>
  <si>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</si>
  <si>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</si>
  <si>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</si>
  <si>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</si>
  <si>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</si>
  <si>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</si>
  <si>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</si>
  <si>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</si>
  <si>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</si>
  <si>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</si>
  <si>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</si>
  <si>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</si>
  <si>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</si>
  <si>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</si>
  <si>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</si>
  <si>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</si>
  <si>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</si>
  <si>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</si>
  <si>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</si>
  <si>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</si>
  <si>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</si>
  <si>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</si>
  <si>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</si>
  <si>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</si>
  <si>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</si>
  <si>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</si>
  <si>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</si>
  <si>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</si>
  <si>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</si>
  <si>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</si>
  <si>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</si>
  <si>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</si>
  <si>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</si>
  <si>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</si>
  <si>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</si>
  <si>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</si>
  <si>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</si>
  <si>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</si>
  <si>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</si>
  <si>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</si>
  <si>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</si>
  <si>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</si>
  <si>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</si>
  <si>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</si>
  <si>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</si>
  <si>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</si>
  <si>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</si>
  <si>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</si>
  <si>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</si>
  <si>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</si>
  <si>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</si>
  <si>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</si>
  <si>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</si>
  <si>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</si>
  <si>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</si>
  <si>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06148800</t>
  </si>
  <si>
    <t>ST MICHEL SUR SAVASSE</t>
  </si>
  <si>
    <t>Réseau de référence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</si>
  <si>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</si>
  <si>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</si>
  <si>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</si>
  <si>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</si>
  <si>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</si>
  <si>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</si>
  <si>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</si>
  <si>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</si>
  <si>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</si>
  <si>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</si>
  <si>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</si>
  <si>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</si>
  <si>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</si>
  <si>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</si>
  <si>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</si>
  <si>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</si>
  <si>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</si>
  <si>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</si>
  <si>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</si>
  <si>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</si>
  <si>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</si>
  <si>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</si>
  <si>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</si>
  <si>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</si>
  <si>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</si>
  <si>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</si>
  <si>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</si>
  <si>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</si>
  <si>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</si>
  <si>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</si>
  <si>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</si>
  <si>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</si>
  <si>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</si>
  <si>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</si>
  <si>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</si>
  <si>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</si>
  <si>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</si>
  <si>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</si>
  <si>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</si>
  <si>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</si>
  <si>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</si>
  <si>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</si>
  <si>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</si>
  <si>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</si>
  <si>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</si>
  <si>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</si>
  <si>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</si>
  <si>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</si>
  <si>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Nemouridae</t>
  </si>
  <si>
    <t>20</t>
  </si>
  <si>
    <t>Perlidae</t>
  </si>
  <si>
    <t>155</t>
  </si>
  <si>
    <t>Perla</t>
  </si>
  <si>
    <t>164</t>
  </si>
  <si>
    <t>Hydropsyche</t>
  </si>
  <si>
    <t>212</t>
  </si>
  <si>
    <t>sF. Drusinae</t>
  </si>
  <si>
    <t>3120</t>
  </si>
  <si>
    <t>sF. Limnephilinae</t>
  </si>
  <si>
    <t>3163</t>
  </si>
  <si>
    <t>Odontocerum</t>
  </si>
  <si>
    <t>339</t>
  </si>
  <si>
    <t>Plectrocnemia</t>
  </si>
  <si>
    <t>228</t>
  </si>
  <si>
    <t>Psychomyidae</t>
  </si>
  <si>
    <t>238</t>
  </si>
  <si>
    <t>Rhyacophila</t>
  </si>
  <si>
    <t>183</t>
  </si>
  <si>
    <t>Sericostoma</t>
  </si>
  <si>
    <t>322</t>
  </si>
  <si>
    <t>Baetis</t>
  </si>
  <si>
    <t>364</t>
  </si>
  <si>
    <t>Procloeon</t>
  </si>
  <si>
    <t>390</t>
  </si>
  <si>
    <t>Ephemera</t>
  </si>
  <si>
    <t>502</t>
  </si>
  <si>
    <t>Ephemerella ignita</t>
  </si>
  <si>
    <t>451</t>
  </si>
  <si>
    <t>Heptageniidae</t>
  </si>
  <si>
    <t>399</t>
  </si>
  <si>
    <t>Ecdyonurus</t>
  </si>
  <si>
    <t>421</t>
  </si>
  <si>
    <t>Epeorus</t>
  </si>
  <si>
    <t>400</t>
  </si>
  <si>
    <t>Rhithrogena</t>
  </si>
  <si>
    <t>404</t>
  </si>
  <si>
    <t>Leptophlebiidae</t>
  </si>
  <si>
    <t>473</t>
  </si>
  <si>
    <t>Habrophlebia</t>
  </si>
  <si>
    <t>491</t>
  </si>
  <si>
    <t>Gerris</t>
  </si>
  <si>
    <t>735</t>
  </si>
  <si>
    <t>Hydrometra</t>
  </si>
  <si>
    <t>740</t>
  </si>
  <si>
    <t>Veliidae</t>
  </si>
  <si>
    <t>743</t>
  </si>
  <si>
    <t>Helichus = Pomatinus</t>
  </si>
  <si>
    <t>611</t>
  </si>
  <si>
    <t>sF. Colymbetinae</t>
  </si>
  <si>
    <t>2395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</si>
  <si>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</si>
  <si>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</si>
  <si>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</si>
  <si>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</si>
  <si>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</si>
  <si>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</si>
  <si>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</si>
  <si>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</si>
  <si>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Helodidae = Scirtidae</t>
  </si>
  <si>
    <t>634</t>
  </si>
  <si>
    <t>Elodes</t>
  </si>
  <si>
    <t>636</t>
  </si>
  <si>
    <t>Hydrocyphon</t>
  </si>
  <si>
    <t>637</t>
  </si>
  <si>
    <t>Helophorus</t>
  </si>
  <si>
    <t>604</t>
  </si>
  <si>
    <t>Hydraena</t>
  </si>
  <si>
    <t>608</t>
  </si>
  <si>
    <t>sF. Hydrophilinae</t>
  </si>
  <si>
    <t>2517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</si>
  <si>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</si>
  <si>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</si>
  <si>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</si>
  <si>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</si>
  <si>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</si>
  <si>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</si>
  <si>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</si>
  <si>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</si>
  <si>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</si>
  <si>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</si>
  <si>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</si>
  <si>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</si>
  <si>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Rhagionidae</t>
  </si>
  <si>
    <t>841</t>
  </si>
  <si>
    <t>Tabanidae</t>
  </si>
  <si>
    <t>837</t>
  </si>
  <si>
    <t>Calopteryx</t>
  </si>
  <si>
    <t>650</t>
  </si>
  <si>
    <t>Cordulegaster</t>
  </si>
  <si>
    <t>687</t>
  </si>
  <si>
    <t>Sialis</t>
  </si>
  <si>
    <t>704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</si>
  <si>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</si>
  <si>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</si>
  <si>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</si>
  <si>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</si>
  <si>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</si>
  <si>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</si>
  <si>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</si>
  <si>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</si>
  <si>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</si>
  <si>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</si>
  <si>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</si>
  <si>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Ancylus</t>
  </si>
  <si>
    <t>1028</t>
  </si>
  <si>
    <t>Erpobdellidae</t>
  </si>
  <si>
    <t>928</t>
  </si>
  <si>
    <t>OLIGOCHAETA</t>
  </si>
  <si>
    <t>933</t>
  </si>
  <si>
    <t>Tricladida</t>
  </si>
  <si>
    <t>1054</t>
  </si>
  <si>
    <t>Dugesiidae</t>
  </si>
  <si>
    <t>1055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</si>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</sst>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DB81B352-372D-4C40-9DC1-44D22DA4FD9E}"/>
    <cellStyle name="Normal_résultats" xfId="1" xr:uid="{BD1BD4DC-D4E6-4E0E-B82F-11E681822E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V/Desktop/rco%20ete%202019/19013%20SAMIC/19013_SAMIC_09-07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SAMIC</v>
          </cell>
          <cell r="L5">
            <v>43655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A2119-52A1-4BF0-B161-4E44EC3E4E03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6148800</v>
      </c>
      <c r="B6" s="27" t="s">
        <v>13</v>
      </c>
      <c r="C6" s="27" t="s">
        <v>14</v>
      </c>
      <c r="D6" s="28" t="s">
        <v>15</v>
      </c>
      <c r="E6" s="27">
        <v>866964.63318115752</v>
      </c>
      <c r="F6" s="27">
        <v>6453691.4881834975</v>
      </c>
      <c r="G6" s="27">
        <v>866916.34648705728</v>
      </c>
      <c r="H6" s="29">
        <v>6453645.7482230235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4.7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85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2.0125000000000002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171.06250000000003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8.5531250000000014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47</v>
      </c>
      <c r="M21" s="82" t="s">
        <v>44</v>
      </c>
      <c r="N21" s="92">
        <v>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47</v>
      </c>
      <c r="M22" s="82" t="s">
        <v>44</v>
      </c>
      <c r="N22" s="92">
        <v>10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43</v>
      </c>
      <c r="M23" s="82" t="s">
        <v>55</v>
      </c>
      <c r="N23" s="92">
        <v>15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47</v>
      </c>
      <c r="M24" s="82" t="s">
        <v>55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58</v>
      </c>
      <c r="B25" s="100"/>
      <c r="C25" s="49" t="s">
        <v>59</v>
      </c>
      <c r="D25" s="49"/>
      <c r="E25" s="49"/>
      <c r="F25" s="101"/>
      <c r="J25" s="94" t="s">
        <v>60</v>
      </c>
      <c r="K25" s="82" t="s">
        <v>54</v>
      </c>
      <c r="L25" s="82" t="s">
        <v>61</v>
      </c>
      <c r="M25" s="82" t="s">
        <v>55</v>
      </c>
      <c r="N25" s="92">
        <v>15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54</v>
      </c>
      <c r="L26" s="82" t="s">
        <v>43</v>
      </c>
      <c r="M26" s="82" t="s">
        <v>55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64</v>
      </c>
      <c r="D27" s="36"/>
      <c r="E27" s="36"/>
      <c r="F27" s="101"/>
      <c r="J27" s="94" t="s">
        <v>65</v>
      </c>
      <c r="K27" s="82" t="s">
        <v>54</v>
      </c>
      <c r="L27" s="82" t="s">
        <v>47</v>
      </c>
      <c r="M27" s="82" t="s">
        <v>66</v>
      </c>
      <c r="N27" s="92">
        <v>30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67</v>
      </c>
      <c r="D28" s="36"/>
      <c r="E28" s="36"/>
      <c r="F28" s="101"/>
      <c r="J28" s="94" t="s">
        <v>68</v>
      </c>
      <c r="K28" s="82" t="s">
        <v>54</v>
      </c>
      <c r="L28" s="82" t="s">
        <v>61</v>
      </c>
      <c r="M28" s="82" t="s">
        <v>66</v>
      </c>
      <c r="N28" s="92">
        <v>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69</v>
      </c>
      <c r="D29" s="36"/>
      <c r="E29" s="36"/>
      <c r="F29" s="101"/>
      <c r="J29" s="94" t="s">
        <v>70</v>
      </c>
      <c r="K29" s="82" t="s">
        <v>54</v>
      </c>
      <c r="L29" s="82" t="s">
        <v>43</v>
      </c>
      <c r="M29" s="82" t="s">
        <v>66</v>
      </c>
      <c r="N29" s="92">
        <v>15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71</v>
      </c>
      <c r="D30" s="36"/>
      <c r="E30" s="36"/>
      <c r="F30" s="101"/>
      <c r="J30" s="102" t="s">
        <v>72</v>
      </c>
      <c r="K30" s="103" t="s">
        <v>54</v>
      </c>
      <c r="L30" s="103" t="s">
        <v>47</v>
      </c>
      <c r="M30" s="103" t="s">
        <v>66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73</v>
      </c>
      <c r="D31" s="36"/>
      <c r="F31" s="101"/>
    </row>
    <row r="32" spans="1:19" ht="14.25" customHeight="1">
      <c r="A32" s="99" t="s">
        <v>28</v>
      </c>
      <c r="B32" s="100"/>
      <c r="C32" s="36" t="s">
        <v>74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75</v>
      </c>
      <c r="D33" s="49"/>
      <c r="E33" s="49"/>
      <c r="F33" s="101"/>
      <c r="L33" s="107" t="s">
        <v>76</v>
      </c>
      <c r="M33" s="108"/>
      <c r="N33" s="109" t="s">
        <v>77</v>
      </c>
      <c r="O33" s="109" t="s">
        <v>78</v>
      </c>
    </row>
    <row r="34" spans="1:17" ht="14.25" customHeight="1">
      <c r="A34" s="48" t="s">
        <v>34</v>
      </c>
      <c r="B34" s="106"/>
      <c r="C34" s="36" t="s">
        <v>79</v>
      </c>
      <c r="D34" s="49"/>
      <c r="E34" s="49"/>
      <c r="F34" s="101"/>
      <c r="L34" s="110" t="s">
        <v>80</v>
      </c>
      <c r="M34" s="111"/>
      <c r="N34" s="112" t="s">
        <v>47</v>
      </c>
      <c r="O34" s="112" t="s">
        <v>81</v>
      </c>
    </row>
    <row r="35" spans="1:17" ht="14.25" customHeight="1">
      <c r="A35" s="48" t="s">
        <v>37</v>
      </c>
      <c r="B35" s="106"/>
      <c r="C35" s="49" t="s">
        <v>82</v>
      </c>
      <c r="D35" s="49"/>
      <c r="E35" s="49"/>
      <c r="F35" s="101"/>
      <c r="L35" s="113" t="s">
        <v>83</v>
      </c>
      <c r="M35" s="114"/>
      <c r="N35" s="115" t="s">
        <v>43</v>
      </c>
      <c r="O35" s="115" t="s">
        <v>84</v>
      </c>
    </row>
    <row r="36" spans="1:17" ht="14.25" customHeight="1">
      <c r="A36" s="48" t="s">
        <v>85</v>
      </c>
      <c r="B36" s="106"/>
      <c r="C36" s="49" t="s">
        <v>86</v>
      </c>
      <c r="D36" s="49"/>
      <c r="E36" s="49"/>
      <c r="F36" s="101"/>
      <c r="L36" s="113" t="s">
        <v>87</v>
      </c>
      <c r="M36" s="114"/>
      <c r="N36" s="115" t="s">
        <v>61</v>
      </c>
      <c r="O36" s="115" t="s">
        <v>88</v>
      </c>
    </row>
    <row r="37" spans="1:17" ht="14.25" customHeight="1">
      <c r="A37" s="69" t="s">
        <v>89</v>
      </c>
      <c r="B37" s="116"/>
      <c r="C37" s="70" t="s">
        <v>90</v>
      </c>
      <c r="D37" s="72"/>
      <c r="E37" s="72"/>
      <c r="F37" s="117"/>
      <c r="L37" s="118" t="s">
        <v>91</v>
      </c>
      <c r="M37" s="119"/>
      <c r="N37" s="120" t="s">
        <v>92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77</v>
      </c>
      <c r="I46" s="126" t="s">
        <v>92</v>
      </c>
      <c r="J46" s="127"/>
      <c r="K46" s="128" t="s">
        <v>61</v>
      </c>
      <c r="L46" s="129"/>
      <c r="M46" s="128" t="s">
        <v>43</v>
      </c>
      <c r="N46" s="129"/>
      <c r="O46" s="128" t="s">
        <v>47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88</v>
      </c>
      <c r="L48" s="141"/>
      <c r="M48" s="140" t="s">
        <v>84</v>
      </c>
      <c r="N48" s="141"/>
      <c r="O48" s="140" t="s">
        <v>81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77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113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114</v>
      </c>
      <c r="B52" s="169" t="s">
        <v>115</v>
      </c>
      <c r="C52" s="170" t="s">
        <v>116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117</v>
      </c>
      <c r="B53" s="169" t="s">
        <v>118</v>
      </c>
      <c r="C53" s="170" t="s">
        <v>119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120</v>
      </c>
      <c r="B54" s="169" t="s">
        <v>121</v>
      </c>
      <c r="C54" s="176" t="s">
        <v>42</v>
      </c>
      <c r="D54" s="171">
        <v>8</v>
      </c>
      <c r="E54" s="171">
        <v>1</v>
      </c>
      <c r="F54" s="172" t="s">
        <v>122</v>
      </c>
      <c r="G54" s="173"/>
      <c r="H54" s="156"/>
      <c r="I54" s="173"/>
      <c r="J54" s="173"/>
      <c r="K54" s="174"/>
      <c r="L54" s="175"/>
      <c r="M54" s="174" t="s">
        <v>41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54</v>
      </c>
      <c r="D55" s="171">
        <v>7</v>
      </c>
      <c r="E55" s="171">
        <v>95</v>
      </c>
      <c r="F55" s="172" t="s">
        <v>125</v>
      </c>
      <c r="G55" s="173"/>
      <c r="H55" s="156"/>
      <c r="I55" s="173"/>
      <c r="J55" s="173"/>
      <c r="K55" s="174" t="s">
        <v>126</v>
      </c>
      <c r="L55" s="175">
        <v>1</v>
      </c>
      <c r="M55" s="174" t="s">
        <v>127</v>
      </c>
      <c r="N55" s="175">
        <v>3</v>
      </c>
      <c r="O55" s="174" t="s">
        <v>128</v>
      </c>
      <c r="P55" s="175">
        <v>2</v>
      </c>
      <c r="Q55" s="173">
        <v>8</v>
      </c>
    </row>
    <row r="56" spans="1:256" ht="33.75">
      <c r="A56" s="168" t="s">
        <v>129</v>
      </c>
      <c r="B56" s="169" t="s">
        <v>130</v>
      </c>
      <c r="C56" s="176" t="s">
        <v>46</v>
      </c>
      <c r="D56" s="171">
        <v>6</v>
      </c>
      <c r="E56" s="171">
        <v>1</v>
      </c>
      <c r="F56" s="172" t="s">
        <v>122</v>
      </c>
      <c r="G56" s="173"/>
      <c r="H56" s="156"/>
      <c r="I56" s="173"/>
      <c r="J56" s="173"/>
      <c r="K56" s="174"/>
      <c r="L56" s="175"/>
      <c r="M56" s="174"/>
      <c r="N56" s="175"/>
      <c r="O56" s="174" t="s">
        <v>45</v>
      </c>
      <c r="P56" s="175">
        <v>1</v>
      </c>
      <c r="Q56" s="173">
        <v>1</v>
      </c>
    </row>
    <row r="57" spans="1:256" ht="22.5">
      <c r="A57" s="168" t="s">
        <v>131</v>
      </c>
      <c r="B57" s="169" t="s">
        <v>132</v>
      </c>
      <c r="C57" s="170" t="s">
        <v>49</v>
      </c>
      <c r="D57" s="171">
        <v>5</v>
      </c>
      <c r="E57" s="171">
        <v>1</v>
      </c>
      <c r="F57" s="172" t="s">
        <v>122</v>
      </c>
      <c r="G57" s="173"/>
      <c r="H57" s="156"/>
      <c r="I57" s="173"/>
      <c r="J57" s="173"/>
      <c r="K57" s="174"/>
      <c r="L57" s="175"/>
      <c r="M57" s="174"/>
      <c r="N57" s="175"/>
      <c r="O57" s="174" t="s">
        <v>48</v>
      </c>
      <c r="P57" s="175">
        <v>1</v>
      </c>
      <c r="Q57" s="173">
        <v>1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51</v>
      </c>
      <c r="D60" s="171">
        <v>2</v>
      </c>
      <c r="E60" s="171">
        <v>1</v>
      </c>
      <c r="F60" s="172" t="s">
        <v>122</v>
      </c>
      <c r="G60" s="173"/>
      <c r="H60" s="156"/>
      <c r="I60" s="173"/>
      <c r="J60" s="173"/>
      <c r="K60" s="174"/>
      <c r="L60" s="175"/>
      <c r="M60" s="174"/>
      <c r="N60" s="175"/>
      <c r="O60" s="174" t="s">
        <v>50</v>
      </c>
      <c r="P60" s="175">
        <v>1</v>
      </c>
      <c r="Q60" s="173">
        <v>1</v>
      </c>
    </row>
    <row r="61" spans="1:256">
      <c r="A61" s="168" t="s">
        <v>141</v>
      </c>
      <c r="B61" s="169" t="s">
        <v>141</v>
      </c>
      <c r="C61" s="170" t="s">
        <v>142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143</v>
      </c>
      <c r="B62" s="178" t="s">
        <v>144</v>
      </c>
      <c r="C62" s="179" t="s">
        <v>145</v>
      </c>
      <c r="D62" s="180">
        <v>0</v>
      </c>
      <c r="E62" s="180">
        <v>1</v>
      </c>
      <c r="F62" s="181" t="s">
        <v>122</v>
      </c>
      <c r="G62" s="182"/>
      <c r="H62" s="156"/>
      <c r="I62" s="182"/>
      <c r="J62" s="182"/>
      <c r="K62" s="183"/>
      <c r="L62" s="184"/>
      <c r="M62" s="183"/>
      <c r="N62" s="184">
        <v>1</v>
      </c>
      <c r="O62" s="183"/>
      <c r="P62" s="184">
        <v>2</v>
      </c>
      <c r="Q62" s="182">
        <v>0</v>
      </c>
    </row>
    <row r="63" spans="1:256" ht="27.75" customHeight="1" thickBot="1">
      <c r="H63" s="185" t="s">
        <v>111</v>
      </c>
      <c r="I63" s="186">
        <v>0</v>
      </c>
      <c r="J63" s="187"/>
      <c r="K63" s="186">
        <v>2</v>
      </c>
      <c r="L63" s="187"/>
      <c r="M63" s="186">
        <v>4</v>
      </c>
      <c r="N63" s="187"/>
      <c r="O63" s="186">
        <v>6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40DC54F7-8E74-45A8-90D4-BA7E384E7E5F}">
      <formula1>0</formula1>
      <formula2>50</formula2>
    </dataValidation>
    <dataValidation type="date" allowBlank="1" showErrorMessage="1" errorTitle="Date du prélèvement (jj/mm/aaaa)" sqref="D6:H6" xr:uid="{41012450-9017-4BF6-83E8-CD4B4983895D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081AD-7FAC-4649-977E-54B5DD287749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42.7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>
        <v>26319</v>
      </c>
      <c r="G23" s="235">
        <v>866849</v>
      </c>
      <c r="H23" s="235">
        <v>6453539</v>
      </c>
      <c r="I23" s="235">
        <v>379</v>
      </c>
      <c r="J23" s="235" t="s">
        <v>198</v>
      </c>
      <c r="K23" s="234">
        <v>866964.63318115752</v>
      </c>
      <c r="L23" s="234">
        <v>6453691.4881834975</v>
      </c>
      <c r="M23" s="234">
        <v>866916.34648705728</v>
      </c>
      <c r="N23" s="234">
        <v>6453645.7482230235</v>
      </c>
      <c r="O23" s="235">
        <v>4.7</v>
      </c>
      <c r="P23" s="235">
        <v>85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SAMIC_2019-07-09</v>
      </c>
      <c r="C26" s="240"/>
      <c r="D26" s="242" t="s">
        <v>15</v>
      </c>
      <c r="E26" s="243" t="s">
        <v>202</v>
      </c>
      <c r="F26" s="240" t="s">
        <v>203</v>
      </c>
      <c r="G26" s="244" t="s">
        <v>53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204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205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206</v>
      </c>
      <c r="I32" s="262"/>
      <c r="J32" s="262"/>
      <c r="K32" s="250"/>
      <c r="L32" s="263"/>
    </row>
    <row r="33" spans="1:256">
      <c r="A33" s="212" t="s">
        <v>207</v>
      </c>
      <c r="B33" s="202" t="s">
        <v>59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208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209</v>
      </c>
      <c r="B35" s="228" t="s">
        <v>210</v>
      </c>
      <c r="C35" s="202"/>
      <c r="D35" s="202"/>
      <c r="E35" s="261"/>
      <c r="F35"/>
      <c r="G35"/>
      <c r="H35" s="264" t="s">
        <v>211</v>
      </c>
      <c r="I35" s="265" t="s">
        <v>212</v>
      </c>
      <c r="J35" s="209"/>
      <c r="T35"/>
    </row>
    <row r="36" spans="1:256">
      <c r="A36" s="224" t="s">
        <v>38</v>
      </c>
      <c r="B36" s="266" t="s">
        <v>213</v>
      </c>
      <c r="C36" s="267"/>
      <c r="D36" s="267"/>
      <c r="E36" s="268"/>
      <c r="F36" s="252"/>
      <c r="G36" s="252"/>
      <c r="H36" s="264" t="s">
        <v>214</v>
      </c>
      <c r="I36" s="265" t="s">
        <v>215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209</v>
      </c>
      <c r="F38" s="78" t="s">
        <v>17</v>
      </c>
      <c r="G38" s="275" t="s">
        <v>77</v>
      </c>
      <c r="H38" s="276" t="s">
        <v>211</v>
      </c>
      <c r="I38" s="277" t="s">
        <v>214</v>
      </c>
      <c r="R38"/>
      <c r="S38"/>
      <c r="T38"/>
    </row>
    <row r="39" spans="1:256" ht="24">
      <c r="A39" s="278" t="str">
        <f>B23</f>
        <v>06148800</v>
      </c>
      <c r="B39" s="278" t="str">
        <f>C23</f>
        <v>SAVASSE</v>
      </c>
      <c r="C39" s="278" t="str">
        <f>D23</f>
        <v>SAVASSE A ST-MICHEL-SUR-SAVASSE 2</v>
      </c>
      <c r="D39" s="279" t="str">
        <f>D26</f>
        <v>09/07/2019</v>
      </c>
      <c r="E39" s="280">
        <v>2.0125000000000002</v>
      </c>
      <c r="F39" s="281" t="s">
        <v>216</v>
      </c>
      <c r="G39" s="282" t="s">
        <v>113</v>
      </c>
      <c r="H39" s="283"/>
      <c r="I39" s="283"/>
      <c r="R39"/>
      <c r="S39"/>
      <c r="T39"/>
    </row>
    <row r="40" spans="1:256" ht="14.25">
      <c r="A40" s="78" t="s">
        <v>217</v>
      </c>
      <c r="B40" s="79"/>
      <c r="C40" s="79"/>
      <c r="D40" s="80"/>
      <c r="E40" s="79"/>
      <c r="F40" s="281" t="s">
        <v>218</v>
      </c>
      <c r="G40" s="282" t="s">
        <v>116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219</v>
      </c>
      <c r="G41" s="282" t="s">
        <v>119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220</v>
      </c>
      <c r="G42" s="282" t="s">
        <v>42</v>
      </c>
      <c r="H42" s="284">
        <v>1</v>
      </c>
      <c r="I42" s="283" t="s">
        <v>122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221</v>
      </c>
      <c r="G43" s="282" t="s">
        <v>54</v>
      </c>
      <c r="H43" s="284">
        <v>95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222</v>
      </c>
      <c r="G44" s="282" t="s">
        <v>46</v>
      </c>
      <c r="H44" s="284">
        <v>1</v>
      </c>
      <c r="I44" s="283" t="s">
        <v>122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223</v>
      </c>
      <c r="G45" s="282" t="s">
        <v>49</v>
      </c>
      <c r="H45" s="284">
        <v>1</v>
      </c>
      <c r="I45" s="283" t="s">
        <v>122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224</v>
      </c>
      <c r="G46" s="282" t="s">
        <v>135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225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226</v>
      </c>
      <c r="G48" s="282" t="s">
        <v>51</v>
      </c>
      <c r="H48" s="284">
        <v>1</v>
      </c>
      <c r="I48" s="283" t="s">
        <v>122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227</v>
      </c>
      <c r="G49" s="282" t="s">
        <v>142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228</v>
      </c>
      <c r="G50" s="286" t="s">
        <v>145</v>
      </c>
      <c r="H50" s="287">
        <v>1</v>
      </c>
      <c r="I50" s="283" t="s">
        <v>122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229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230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230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231</v>
      </c>
      <c r="B57" s="202" t="s">
        <v>232</v>
      </c>
      <c r="C57" s="202"/>
      <c r="D57" s="202"/>
      <c r="E57" s="202"/>
      <c r="F57" s="261"/>
      <c r="G57" s="297"/>
      <c r="H57" s="298" t="s">
        <v>76</v>
      </c>
      <c r="I57" s="298" t="s">
        <v>77</v>
      </c>
      <c r="J57" s="298" t="s">
        <v>78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80</v>
      </c>
      <c r="I58" s="299" t="s">
        <v>47</v>
      </c>
      <c r="J58" s="299" t="s">
        <v>81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83</v>
      </c>
      <c r="I59" s="300" t="s">
        <v>43</v>
      </c>
      <c r="J59" s="300" t="s">
        <v>84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87</v>
      </c>
      <c r="I60" s="300" t="s">
        <v>61</v>
      </c>
      <c r="J60" s="300" t="s">
        <v>88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91</v>
      </c>
      <c r="I61" s="302" t="s">
        <v>92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233</v>
      </c>
      <c r="D65" s="232" t="s">
        <v>17</v>
      </c>
      <c r="E65" s="232" t="s">
        <v>19</v>
      </c>
      <c r="F65" s="232" t="s">
        <v>231</v>
      </c>
      <c r="G65" s="232" t="s">
        <v>23</v>
      </c>
      <c r="H65" s="232" t="s">
        <v>234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06148800</v>
      </c>
      <c r="B66" s="308" t="str">
        <f>D26</f>
        <v>09/07/2019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06148800</v>
      </c>
      <c r="B67" s="311" t="str">
        <f>+B$66</f>
        <v>09/07/2019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20</v>
      </c>
      <c r="H67" s="283"/>
      <c r="I67" s="283">
        <v>2</v>
      </c>
      <c r="J67" s="284"/>
      <c r="K67" s="283">
        <v>0</v>
      </c>
      <c r="T67"/>
    </row>
    <row r="68" spans="1:256" ht="14.25">
      <c r="A68" s="310" t="str">
        <f t="shared" ref="A68:B77" si="0">+A$66</f>
        <v>06148800</v>
      </c>
      <c r="B68" s="311" t="str">
        <f t="shared" si="0"/>
        <v>09/07/2019</v>
      </c>
      <c r="C68" s="309" t="s">
        <v>48</v>
      </c>
      <c r="D68" s="283" t="s">
        <v>49</v>
      </c>
      <c r="E68" s="283" t="s">
        <v>47</v>
      </c>
      <c r="F68" s="283" t="s">
        <v>44</v>
      </c>
      <c r="G68" s="284">
        <v>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06148800</v>
      </c>
      <c r="B69" s="311" t="str">
        <f t="shared" si="0"/>
        <v>09/07/2019</v>
      </c>
      <c r="C69" s="309" t="s">
        <v>50</v>
      </c>
      <c r="D69" s="283" t="s">
        <v>51</v>
      </c>
      <c r="E69" s="283" t="s">
        <v>47</v>
      </c>
      <c r="F69" s="283" t="s">
        <v>44</v>
      </c>
      <c r="G69" s="284">
        <v>10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06148800</v>
      </c>
      <c r="B70" s="311" t="str">
        <f t="shared" si="0"/>
        <v>09/07/2019</v>
      </c>
      <c r="C70" s="309" t="s">
        <v>53</v>
      </c>
      <c r="D70" s="283" t="s">
        <v>54</v>
      </c>
      <c r="E70" s="283" t="s">
        <v>43</v>
      </c>
      <c r="F70" s="283" t="s">
        <v>55</v>
      </c>
      <c r="G70" s="284">
        <v>15</v>
      </c>
      <c r="H70" s="283"/>
      <c r="I70" s="283">
        <v>2</v>
      </c>
      <c r="J70" s="284"/>
      <c r="K70" s="283">
        <v>0</v>
      </c>
      <c r="T70"/>
    </row>
    <row r="71" spans="1:256" ht="14.25">
      <c r="A71" s="310" t="str">
        <f t="shared" si="0"/>
        <v>06148800</v>
      </c>
      <c r="B71" s="311" t="str">
        <f t="shared" si="0"/>
        <v>09/07/2019</v>
      </c>
      <c r="C71" s="309" t="s">
        <v>57</v>
      </c>
      <c r="D71" s="283" t="s">
        <v>54</v>
      </c>
      <c r="E71" s="283" t="s">
        <v>47</v>
      </c>
      <c r="F71" s="283" t="s">
        <v>55</v>
      </c>
      <c r="G71" s="284">
        <v>20</v>
      </c>
      <c r="H71" s="283"/>
      <c r="I71" s="283">
        <v>3</v>
      </c>
      <c r="J71" s="284"/>
      <c r="K71" s="283">
        <v>0</v>
      </c>
      <c r="T71"/>
    </row>
    <row r="72" spans="1:256" ht="14.25">
      <c r="A72" s="310" t="str">
        <f t="shared" si="0"/>
        <v>06148800</v>
      </c>
      <c r="B72" s="311" t="str">
        <f t="shared" si="0"/>
        <v>09/07/2019</v>
      </c>
      <c r="C72" s="309" t="s">
        <v>60</v>
      </c>
      <c r="D72" s="283" t="s">
        <v>54</v>
      </c>
      <c r="E72" s="283" t="s">
        <v>61</v>
      </c>
      <c r="F72" s="283" t="s">
        <v>55</v>
      </c>
      <c r="G72" s="284">
        <v>15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06148800</v>
      </c>
      <c r="B73" s="311" t="str">
        <f t="shared" si="0"/>
        <v>09/07/2019</v>
      </c>
      <c r="C73" s="309" t="s">
        <v>63</v>
      </c>
      <c r="D73" s="283" t="s">
        <v>54</v>
      </c>
      <c r="E73" s="283" t="s">
        <v>43</v>
      </c>
      <c r="F73" s="283" t="s">
        <v>55</v>
      </c>
      <c r="G73" s="284">
        <v>20</v>
      </c>
      <c r="H73" s="283"/>
      <c r="I73" s="283">
        <v>2</v>
      </c>
      <c r="J73" s="284"/>
      <c r="K73" s="283">
        <v>0</v>
      </c>
      <c r="T73"/>
    </row>
    <row r="74" spans="1:256" ht="14.25">
      <c r="A74" s="310" t="str">
        <f t="shared" si="0"/>
        <v>06148800</v>
      </c>
      <c r="B74" s="311" t="str">
        <f t="shared" si="0"/>
        <v>09/07/2019</v>
      </c>
      <c r="C74" s="309" t="s">
        <v>65</v>
      </c>
      <c r="D74" s="283" t="s">
        <v>54</v>
      </c>
      <c r="E74" s="283" t="s">
        <v>47</v>
      </c>
      <c r="F74" s="283" t="s">
        <v>66</v>
      </c>
      <c r="G74" s="284">
        <v>30</v>
      </c>
      <c r="H74" s="283"/>
      <c r="I74" s="283">
        <v>3</v>
      </c>
      <c r="J74" s="284"/>
      <c r="K74" s="283">
        <v>0</v>
      </c>
      <c r="T74"/>
    </row>
    <row r="75" spans="1:256" ht="14.25">
      <c r="A75" s="310" t="str">
        <f t="shared" si="0"/>
        <v>06148800</v>
      </c>
      <c r="B75" s="311" t="str">
        <f t="shared" si="0"/>
        <v>09/07/2019</v>
      </c>
      <c r="C75" s="309" t="s">
        <v>68</v>
      </c>
      <c r="D75" s="283" t="s">
        <v>54</v>
      </c>
      <c r="E75" s="283" t="s">
        <v>61</v>
      </c>
      <c r="F75" s="283" t="s">
        <v>66</v>
      </c>
      <c r="G75" s="284">
        <v>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06148800</v>
      </c>
      <c r="B76" s="311" t="str">
        <f t="shared" si="0"/>
        <v>09/07/2019</v>
      </c>
      <c r="C76" s="309" t="s">
        <v>70</v>
      </c>
      <c r="D76" s="283" t="s">
        <v>54</v>
      </c>
      <c r="E76" s="283" t="s">
        <v>43</v>
      </c>
      <c r="F76" s="283" t="s">
        <v>66</v>
      </c>
      <c r="G76" s="284">
        <v>15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06148800</v>
      </c>
      <c r="B77" s="311" t="str">
        <f t="shared" si="0"/>
        <v>09/07/2019</v>
      </c>
      <c r="C77" s="309" t="s">
        <v>72</v>
      </c>
      <c r="D77" s="283" t="s">
        <v>54</v>
      </c>
      <c r="E77" s="283" t="s">
        <v>47</v>
      </c>
      <c r="F77" s="283" t="s">
        <v>66</v>
      </c>
      <c r="G77" s="284">
        <v>15</v>
      </c>
      <c r="H77" s="283"/>
      <c r="I77" s="283">
        <v>2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235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236</v>
      </c>
      <c r="B82" s="257" t="s">
        <v>237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238</v>
      </c>
      <c r="B83" s="228" t="s">
        <v>239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240</v>
      </c>
      <c r="B84" s="267" t="s">
        <v>241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242</v>
      </c>
      <c r="E86" s="321" t="s">
        <v>243</v>
      </c>
      <c r="F86" s="322"/>
      <c r="G86" s="323"/>
      <c r="H86" s="324" t="s">
        <v>244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236</v>
      </c>
      <c r="D87" s="328" t="s">
        <v>238</v>
      </c>
      <c r="E87" s="327" t="s">
        <v>44</v>
      </c>
      <c r="F87" s="327" t="s">
        <v>55</v>
      </c>
      <c r="G87" s="327" t="s">
        <v>66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06148800</v>
      </c>
      <c r="B88" s="330" t="str">
        <f>D26</f>
        <v>09/07/2019</v>
      </c>
      <c r="C88" s="284" t="s">
        <v>245</v>
      </c>
      <c r="D88" s="331" t="s">
        <v>246</v>
      </c>
      <c r="E88" s="284">
        <v>2</v>
      </c>
      <c r="F88" s="284">
        <v>24</v>
      </c>
      <c r="G88" s="284">
        <v>54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06148800</v>
      </c>
      <c r="B89" s="311" t="str">
        <f>+B$88</f>
        <v>09/07/2019</v>
      </c>
      <c r="C89" s="284" t="s">
        <v>247</v>
      </c>
      <c r="D89" s="331" t="s">
        <v>248</v>
      </c>
      <c r="E89" s="284"/>
      <c r="F89" s="284">
        <v>1</v>
      </c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06148800</v>
      </c>
      <c r="B90" s="311" t="str">
        <f t="shared" si="1"/>
        <v>09/07/2019</v>
      </c>
      <c r="C90" s="284" t="s">
        <v>249</v>
      </c>
      <c r="D90" s="331" t="s">
        <v>250</v>
      </c>
      <c r="E90" s="284"/>
      <c r="F90" s="284">
        <v>1</v>
      </c>
      <c r="G90" s="284">
        <v>1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06148800</v>
      </c>
      <c r="B91" s="311" t="str">
        <f t="shared" si="1"/>
        <v>09/07/2019</v>
      </c>
      <c r="C91" s="284" t="s">
        <v>251</v>
      </c>
      <c r="D91" s="331" t="s">
        <v>252</v>
      </c>
      <c r="E91" s="284"/>
      <c r="F91" s="284">
        <v>2</v>
      </c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06148800</v>
      </c>
      <c r="B92" s="311" t="str">
        <f t="shared" si="1"/>
        <v>09/07/2019</v>
      </c>
      <c r="C92" s="284" t="s">
        <v>253</v>
      </c>
      <c r="D92" s="331" t="s">
        <v>254</v>
      </c>
      <c r="E92" s="284"/>
      <c r="F92" s="284">
        <v>1</v>
      </c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06148800</v>
      </c>
      <c r="B93" s="311" t="str">
        <f t="shared" si="1"/>
        <v>09/07/2019</v>
      </c>
      <c r="C93" s="284" t="s">
        <v>255</v>
      </c>
      <c r="D93" s="331" t="s">
        <v>256</v>
      </c>
      <c r="E93" s="284">
        <v>2</v>
      </c>
      <c r="F93" s="284"/>
      <c r="G93" s="284">
        <v>5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06148800</v>
      </c>
      <c r="B94" s="311" t="str">
        <f t="shared" si="1"/>
        <v>09/07/2019</v>
      </c>
      <c r="C94" s="284" t="s">
        <v>257</v>
      </c>
      <c r="D94" s="331" t="s">
        <v>258</v>
      </c>
      <c r="E94" s="284">
        <v>2</v>
      </c>
      <c r="F94" s="284">
        <v>4</v>
      </c>
      <c r="G94" s="284">
        <v>1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06148800</v>
      </c>
      <c r="B95" s="311" t="str">
        <f t="shared" si="1"/>
        <v>09/07/2019</v>
      </c>
      <c r="C95" s="284" t="s">
        <v>259</v>
      </c>
      <c r="D95" s="331" t="s">
        <v>260</v>
      </c>
      <c r="E95" s="284">
        <v>44</v>
      </c>
      <c r="F95" s="284">
        <v>6</v>
      </c>
      <c r="G95" s="284">
        <v>6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06148800</v>
      </c>
      <c r="B96" s="311" t="str">
        <f t="shared" si="1"/>
        <v>09/07/2019</v>
      </c>
      <c r="C96" s="284" t="s">
        <v>261</v>
      </c>
      <c r="D96" s="331" t="s">
        <v>262</v>
      </c>
      <c r="E96" s="284">
        <v>2</v>
      </c>
      <c r="F96" s="284">
        <v>5</v>
      </c>
      <c r="G96" s="284">
        <v>1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06148800</v>
      </c>
      <c r="B97" s="311" t="str">
        <f t="shared" si="1"/>
        <v>09/07/2019</v>
      </c>
      <c r="C97" s="284" t="s">
        <v>263</v>
      </c>
      <c r="D97" s="331" t="s">
        <v>264</v>
      </c>
      <c r="E97" s="284">
        <v>1</v>
      </c>
      <c r="F97" s="284"/>
      <c r="G97" s="284">
        <v>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06148800</v>
      </c>
      <c r="B98" s="311" t="str">
        <f t="shared" si="1"/>
        <v>09/07/2019</v>
      </c>
      <c r="C98" s="284" t="s">
        <v>265</v>
      </c>
      <c r="D98" s="331" t="s">
        <v>266</v>
      </c>
      <c r="E98" s="284"/>
      <c r="F98" s="284">
        <v>1</v>
      </c>
      <c r="G98" s="284">
        <v>1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06148800</v>
      </c>
      <c r="B99" s="311" t="str">
        <f t="shared" si="1"/>
        <v>09/07/2019</v>
      </c>
      <c r="C99" s="284" t="s">
        <v>267</v>
      </c>
      <c r="D99" s="331" t="s">
        <v>268</v>
      </c>
      <c r="E99" s="284">
        <v>1</v>
      </c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06148800</v>
      </c>
      <c r="B100" s="311" t="str">
        <f t="shared" si="1"/>
        <v>09/07/2019</v>
      </c>
      <c r="C100" s="284" t="s">
        <v>269</v>
      </c>
      <c r="D100" s="331" t="s">
        <v>270</v>
      </c>
      <c r="E100" s="284">
        <v>36</v>
      </c>
      <c r="F100" s="284">
        <v>30</v>
      </c>
      <c r="G100" s="284">
        <v>30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06148800</v>
      </c>
      <c r="B101" s="311" t="str">
        <f t="shared" si="1"/>
        <v>09/07/2019</v>
      </c>
      <c r="C101" s="284" t="s">
        <v>271</v>
      </c>
      <c r="D101" s="331" t="s">
        <v>272</v>
      </c>
      <c r="E101" s="284">
        <v>1</v>
      </c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06148800</v>
      </c>
      <c r="B102" s="311" t="str">
        <f t="shared" si="1"/>
        <v>09/07/2019</v>
      </c>
      <c r="C102" s="284" t="s">
        <v>273</v>
      </c>
      <c r="D102" s="331" t="s">
        <v>274</v>
      </c>
      <c r="E102" s="284">
        <v>68</v>
      </c>
      <c r="F102" s="284">
        <v>36</v>
      </c>
      <c r="G102" s="284">
        <v>64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06148800</v>
      </c>
      <c r="B103" s="311" t="str">
        <f t="shared" si="1"/>
        <v>09/07/2019</v>
      </c>
      <c r="C103" s="284" t="s">
        <v>275</v>
      </c>
      <c r="D103" s="331" t="s">
        <v>276</v>
      </c>
      <c r="E103" s="284">
        <v>1</v>
      </c>
      <c r="F103" s="284">
        <v>1</v>
      </c>
      <c r="G103" s="284">
        <v>1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06148800</v>
      </c>
      <c r="B104" s="311" t="str">
        <f t="shared" si="1"/>
        <v>09/07/2019</v>
      </c>
      <c r="C104" s="284" t="s">
        <v>277</v>
      </c>
      <c r="D104" s="331" t="s">
        <v>278</v>
      </c>
      <c r="E104" s="284">
        <v>3</v>
      </c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06148800</v>
      </c>
      <c r="B105" s="311" t="str">
        <f t="shared" si="1"/>
        <v>09/07/2019</v>
      </c>
      <c r="C105" s="284" t="s">
        <v>279</v>
      </c>
      <c r="D105" s="331" t="s">
        <v>280</v>
      </c>
      <c r="E105" s="284">
        <v>4</v>
      </c>
      <c r="F105" s="284">
        <v>6</v>
      </c>
      <c r="G105" s="284">
        <v>10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06148800</v>
      </c>
      <c r="B106" s="311" t="str">
        <f t="shared" si="1"/>
        <v>09/07/2019</v>
      </c>
      <c r="C106" s="284" t="s">
        <v>281</v>
      </c>
      <c r="D106" s="331" t="s">
        <v>282</v>
      </c>
      <c r="E106" s="284"/>
      <c r="F106" s="284">
        <v>1</v>
      </c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06148800</v>
      </c>
      <c r="B107" s="311" t="str">
        <f t="shared" si="1"/>
        <v>09/07/2019</v>
      </c>
      <c r="C107" s="284" t="s">
        <v>283</v>
      </c>
      <c r="D107" s="331" t="s">
        <v>284</v>
      </c>
      <c r="E107" s="284"/>
      <c r="F107" s="284">
        <v>4</v>
      </c>
      <c r="G107" s="284">
        <v>6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06148800</v>
      </c>
      <c r="B108" s="311" t="str">
        <f t="shared" si="1"/>
        <v>09/07/2019</v>
      </c>
      <c r="C108" s="284" t="s">
        <v>285</v>
      </c>
      <c r="D108" s="331" t="s">
        <v>286</v>
      </c>
      <c r="E108" s="284">
        <v>1</v>
      </c>
      <c r="F108" s="284">
        <v>3</v>
      </c>
      <c r="G108" s="284">
        <v>7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06148800</v>
      </c>
      <c r="B109" s="311" t="str">
        <f t="shared" si="1"/>
        <v>09/07/2019</v>
      </c>
      <c r="C109" s="284" t="s">
        <v>287</v>
      </c>
      <c r="D109" s="331" t="s">
        <v>288</v>
      </c>
      <c r="E109" s="284">
        <v>2</v>
      </c>
      <c r="F109" s="284">
        <v>2</v>
      </c>
      <c r="G109" s="284">
        <v>4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06148800</v>
      </c>
      <c r="B110" s="311" t="str">
        <f t="shared" si="1"/>
        <v>09/07/2019</v>
      </c>
      <c r="C110" s="284" t="s">
        <v>289</v>
      </c>
      <c r="D110" s="331" t="s">
        <v>290</v>
      </c>
      <c r="E110" s="284">
        <v>5</v>
      </c>
      <c r="F110" s="284">
        <v>18</v>
      </c>
      <c r="G110" s="284">
        <v>2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06148800</v>
      </c>
      <c r="B111" s="311" t="str">
        <f t="shared" si="1"/>
        <v>09/07/2019</v>
      </c>
      <c r="C111" s="284" t="s">
        <v>291</v>
      </c>
      <c r="D111" s="331" t="s">
        <v>292</v>
      </c>
      <c r="E111" s="284">
        <v>5</v>
      </c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06148800</v>
      </c>
      <c r="B112" s="311" t="str">
        <f t="shared" si="1"/>
        <v>09/07/2019</v>
      </c>
      <c r="C112" s="284" t="s">
        <v>293</v>
      </c>
      <c r="D112" s="331" t="s">
        <v>294</v>
      </c>
      <c r="E112" s="284">
        <v>1</v>
      </c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06148800</v>
      </c>
      <c r="B113" s="311" t="str">
        <f t="shared" si="1"/>
        <v>09/07/2019</v>
      </c>
      <c r="C113" s="284" t="s">
        <v>295</v>
      </c>
      <c r="D113" s="331" t="s">
        <v>296</v>
      </c>
      <c r="E113" s="284">
        <v>1</v>
      </c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06148800</v>
      </c>
      <c r="B114" s="311" t="str">
        <f t="shared" si="1"/>
        <v>09/07/2019</v>
      </c>
      <c r="C114" s="284" t="s">
        <v>297</v>
      </c>
      <c r="D114" s="331" t="s">
        <v>298</v>
      </c>
      <c r="E114" s="284">
        <v>10</v>
      </c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06148800</v>
      </c>
      <c r="B115" s="311" t="str">
        <f t="shared" si="1"/>
        <v>09/07/2019</v>
      </c>
      <c r="C115" s="284" t="s">
        <v>299</v>
      </c>
      <c r="D115" s="331" t="s">
        <v>300</v>
      </c>
      <c r="E115" s="284">
        <v>40</v>
      </c>
      <c r="F115" s="284">
        <v>30</v>
      </c>
      <c r="G115" s="284">
        <v>29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06148800</v>
      </c>
      <c r="B116" s="311" t="str">
        <f t="shared" si="1"/>
        <v>09/07/2019</v>
      </c>
      <c r="C116" s="284" t="s">
        <v>301</v>
      </c>
      <c r="D116" s="331" t="s">
        <v>302</v>
      </c>
      <c r="E116" s="284">
        <v>43</v>
      </c>
      <c r="F116" s="284">
        <v>28</v>
      </c>
      <c r="G116" s="284">
        <v>25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06148800</v>
      </c>
      <c r="B117" s="311" t="str">
        <f t="shared" si="1"/>
        <v>09/07/2019</v>
      </c>
      <c r="C117" s="284" t="s">
        <v>303</v>
      </c>
      <c r="D117" s="331" t="s">
        <v>304</v>
      </c>
      <c r="E117" s="284">
        <v>85</v>
      </c>
      <c r="F117" s="284">
        <v>59</v>
      </c>
      <c r="G117" s="284">
        <v>87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06148800</v>
      </c>
      <c r="B118" s="311" t="str">
        <f t="shared" si="1"/>
        <v>09/07/2019</v>
      </c>
      <c r="C118" s="284" t="s">
        <v>305</v>
      </c>
      <c r="D118" s="331" t="s">
        <v>306</v>
      </c>
      <c r="E118" s="284"/>
      <c r="F118" s="284">
        <v>1</v>
      </c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06148800</v>
      </c>
      <c r="B119" s="311" t="str">
        <f t="shared" si="1"/>
        <v>09/07/2019</v>
      </c>
      <c r="C119" s="284" t="s">
        <v>307</v>
      </c>
      <c r="D119" s="331" t="s">
        <v>308</v>
      </c>
      <c r="E119" s="284"/>
      <c r="F119" s="284">
        <v>1</v>
      </c>
      <c r="G119" s="284">
        <v>1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06148800</v>
      </c>
      <c r="B120" s="311" t="str">
        <f t="shared" si="1"/>
        <v>09/07/2019</v>
      </c>
      <c r="C120" s="284" t="s">
        <v>309</v>
      </c>
      <c r="D120" s="331" t="s">
        <v>310</v>
      </c>
      <c r="E120" s="284">
        <v>2</v>
      </c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06148800</v>
      </c>
      <c r="B121" s="311" t="str">
        <f t="shared" si="1"/>
        <v>09/07/2019</v>
      </c>
      <c r="C121" s="284" t="s">
        <v>311</v>
      </c>
      <c r="D121" s="331" t="s">
        <v>312</v>
      </c>
      <c r="E121" s="284"/>
      <c r="F121" s="284"/>
      <c r="G121" s="284">
        <v>1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06148800</v>
      </c>
      <c r="B122" s="311" t="str">
        <f t="shared" si="2"/>
        <v>09/07/2019</v>
      </c>
      <c r="C122" s="284" t="s">
        <v>313</v>
      </c>
      <c r="D122" s="331" t="s">
        <v>314</v>
      </c>
      <c r="E122" s="284">
        <v>1</v>
      </c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06148800</v>
      </c>
      <c r="B123" s="311" t="str">
        <f t="shared" si="2"/>
        <v>09/07/2019</v>
      </c>
      <c r="C123" s="284" t="s">
        <v>315</v>
      </c>
      <c r="D123" s="331" t="s">
        <v>316</v>
      </c>
      <c r="E123" s="284">
        <v>5</v>
      </c>
      <c r="F123" s="284">
        <v>1</v>
      </c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06148800</v>
      </c>
      <c r="B124" s="311" t="str">
        <f t="shared" si="2"/>
        <v>09/07/2019</v>
      </c>
      <c r="C124" s="284" t="s">
        <v>317</v>
      </c>
      <c r="D124" s="331" t="s">
        <v>318</v>
      </c>
      <c r="E124" s="284">
        <v>3</v>
      </c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06148800</v>
      </c>
      <c r="B125" s="311" t="str">
        <f t="shared" si="2"/>
        <v>09/07/2019</v>
      </c>
      <c r="C125" s="284" t="s">
        <v>319</v>
      </c>
      <c r="D125" s="331" t="s">
        <v>320</v>
      </c>
      <c r="E125" s="284"/>
      <c r="F125" s="284"/>
      <c r="G125" s="284">
        <v>1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06148800</v>
      </c>
      <c r="B126" s="311" t="str">
        <f t="shared" si="2"/>
        <v>09/07/2019</v>
      </c>
      <c r="C126" s="284" t="s">
        <v>321</v>
      </c>
      <c r="D126" s="331" t="s">
        <v>322</v>
      </c>
      <c r="E126" s="284">
        <v>2</v>
      </c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06148800</v>
      </c>
      <c r="B127" s="311" t="str">
        <f t="shared" si="2"/>
        <v>09/07/2019</v>
      </c>
      <c r="C127" s="284" t="s">
        <v>323</v>
      </c>
      <c r="D127" s="331" t="s">
        <v>324</v>
      </c>
      <c r="E127" s="284">
        <v>59</v>
      </c>
      <c r="F127" s="284">
        <v>26</v>
      </c>
      <c r="G127" s="284">
        <v>54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06148800</v>
      </c>
      <c r="B128" s="311" t="str">
        <f t="shared" si="2"/>
        <v>09/07/2019</v>
      </c>
      <c r="C128" s="284" t="s">
        <v>325</v>
      </c>
      <c r="D128" s="331" t="s">
        <v>326</v>
      </c>
      <c r="E128" s="284"/>
      <c r="F128" s="284"/>
      <c r="G128" s="284">
        <v>1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06148800</v>
      </c>
      <c r="B129" s="311" t="str">
        <f t="shared" si="2"/>
        <v>09/07/2019</v>
      </c>
      <c r="C129" s="284" t="s">
        <v>327</v>
      </c>
      <c r="D129" s="331" t="s">
        <v>328</v>
      </c>
      <c r="E129" s="284">
        <v>16</v>
      </c>
      <c r="F129" s="284">
        <v>7</v>
      </c>
      <c r="G129" s="284">
        <v>23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06148800</v>
      </c>
      <c r="B130" s="311" t="str">
        <f t="shared" si="2"/>
        <v>09/07/2019</v>
      </c>
      <c r="C130" s="284" t="s">
        <v>329</v>
      </c>
      <c r="D130" s="331" t="s">
        <v>330</v>
      </c>
      <c r="E130" s="284">
        <v>24</v>
      </c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06148800</v>
      </c>
      <c r="B131" s="311" t="str">
        <f t="shared" si="2"/>
        <v>09/07/2019</v>
      </c>
      <c r="C131" s="284" t="s">
        <v>331</v>
      </c>
      <c r="D131" s="331" t="s">
        <v>332</v>
      </c>
      <c r="E131" s="284"/>
      <c r="F131" s="284">
        <v>3</v>
      </c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06148800</v>
      </c>
      <c r="B132" s="311" t="str">
        <f t="shared" si="2"/>
        <v>09/07/2019</v>
      </c>
      <c r="C132" s="284" t="s">
        <v>333</v>
      </c>
      <c r="D132" s="331" t="s">
        <v>334</v>
      </c>
      <c r="E132" s="284">
        <v>17</v>
      </c>
      <c r="F132" s="284">
        <v>1</v>
      </c>
      <c r="G132" s="284">
        <v>4</v>
      </c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06148800</v>
      </c>
      <c r="B133" s="311" t="str">
        <f t="shared" si="2"/>
        <v>09/07/2019</v>
      </c>
      <c r="C133" s="284" t="s">
        <v>335</v>
      </c>
      <c r="D133" s="331" t="s">
        <v>336</v>
      </c>
      <c r="E133" s="284">
        <v>1</v>
      </c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06148800</v>
      </c>
      <c r="B134" s="311" t="str">
        <f t="shared" si="2"/>
        <v>09/07/2019</v>
      </c>
      <c r="C134" s="284" t="s">
        <v>337</v>
      </c>
      <c r="D134" s="331" t="s">
        <v>338</v>
      </c>
      <c r="E134" s="284">
        <v>1</v>
      </c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06148800</v>
      </c>
      <c r="B135" s="311" t="str">
        <f t="shared" si="2"/>
        <v>09/07/2019</v>
      </c>
      <c r="C135" s="284" t="s">
        <v>339</v>
      </c>
      <c r="D135" s="331" t="s">
        <v>340</v>
      </c>
      <c r="E135" s="284">
        <v>1</v>
      </c>
      <c r="F135" s="284">
        <v>1</v>
      </c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06148800</v>
      </c>
      <c r="B136" s="311" t="str">
        <f t="shared" si="2"/>
        <v>09/07/2019</v>
      </c>
      <c r="C136" s="284" t="s">
        <v>341</v>
      </c>
      <c r="D136" s="331" t="s">
        <v>342</v>
      </c>
      <c r="E136" s="284">
        <v>2400</v>
      </c>
      <c r="F136" s="284">
        <v>2770</v>
      </c>
      <c r="G136" s="284">
        <v>2885</v>
      </c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06148800</v>
      </c>
      <c r="B137" s="311" t="str">
        <f t="shared" si="2"/>
        <v>09/07/2019</v>
      </c>
      <c r="C137" s="284" t="s">
        <v>343</v>
      </c>
      <c r="D137" s="331" t="s">
        <v>344</v>
      </c>
      <c r="E137" s="284" t="s">
        <v>345</v>
      </c>
      <c r="F137" s="284" t="s">
        <v>345</v>
      </c>
      <c r="G137" s="284" t="s">
        <v>345</v>
      </c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06148800</v>
      </c>
      <c r="B138" s="311" t="str">
        <f t="shared" si="2"/>
        <v>09/07/2019</v>
      </c>
      <c r="C138" s="284" t="s">
        <v>346</v>
      </c>
      <c r="D138" s="331" t="s">
        <v>347</v>
      </c>
      <c r="E138" s="284"/>
      <c r="F138" s="284" t="s">
        <v>345</v>
      </c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06148800</v>
      </c>
      <c r="B139" s="311" t="str">
        <f t="shared" si="2"/>
        <v>09/07/2019</v>
      </c>
      <c r="C139" s="284" t="s">
        <v>348</v>
      </c>
      <c r="D139" s="331" t="s">
        <v>349</v>
      </c>
      <c r="E139" s="284">
        <v>7</v>
      </c>
      <c r="F139" s="284"/>
      <c r="G139" s="284">
        <v>2</v>
      </c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06148800</v>
      </c>
      <c r="B140" s="311" t="str">
        <f t="shared" si="2"/>
        <v>09/07/2019</v>
      </c>
      <c r="C140" s="284" t="s">
        <v>350</v>
      </c>
      <c r="D140" s="331" t="s">
        <v>351</v>
      </c>
      <c r="E140" s="284">
        <v>35</v>
      </c>
      <c r="F140" s="284">
        <v>1</v>
      </c>
      <c r="G140" s="284">
        <v>3</v>
      </c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06148800</v>
      </c>
      <c r="B141" s="311" t="str">
        <f t="shared" si="2"/>
        <v>09/07/2019</v>
      </c>
      <c r="C141" s="284" t="s">
        <v>352</v>
      </c>
      <c r="D141" s="331" t="s">
        <v>353</v>
      </c>
      <c r="E141" s="284">
        <v>2</v>
      </c>
      <c r="F141" s="284">
        <v>2</v>
      </c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06148800</v>
      </c>
      <c r="B142" s="311" t="str">
        <f t="shared" si="2"/>
        <v>09/07/2019</v>
      </c>
      <c r="C142" s="284" t="s">
        <v>354</v>
      </c>
      <c r="D142" s="331" t="s">
        <v>355</v>
      </c>
      <c r="E142" s="284">
        <v>4</v>
      </c>
      <c r="F142" s="284"/>
      <c r="G142" s="284">
        <v>1</v>
      </c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06148800</v>
      </c>
      <c r="B143" s="311" t="str">
        <f t="shared" si="2"/>
        <v>09/07/2019</v>
      </c>
      <c r="C143" s="284" t="s">
        <v>356</v>
      </c>
      <c r="D143" s="331" t="s">
        <v>357</v>
      </c>
      <c r="E143" s="284">
        <v>100</v>
      </c>
      <c r="F143" s="284">
        <v>7</v>
      </c>
      <c r="G143" s="284">
        <v>5</v>
      </c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06148800</v>
      </c>
      <c r="B144" s="311" t="str">
        <f t="shared" si="2"/>
        <v>09/07/2019</v>
      </c>
      <c r="C144" s="284" t="s">
        <v>358</v>
      </c>
      <c r="D144" s="331" t="s">
        <v>359</v>
      </c>
      <c r="E144" s="284"/>
      <c r="F144" s="284">
        <v>6</v>
      </c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06148800</v>
      </c>
      <c r="B145" s="311" t="str">
        <f t="shared" si="2"/>
        <v>09/07/2019</v>
      </c>
      <c r="C145" s="284" t="s">
        <v>360</v>
      </c>
      <c r="D145" s="331" t="s">
        <v>361</v>
      </c>
      <c r="E145" s="284">
        <v>6</v>
      </c>
      <c r="F145" s="284">
        <v>1</v>
      </c>
      <c r="G145" s="284">
        <v>6</v>
      </c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06148800</v>
      </c>
      <c r="B146" s="311" t="str">
        <f t="shared" si="2"/>
        <v>09/07/2019</v>
      </c>
      <c r="C146" s="284" t="s">
        <v>362</v>
      </c>
      <c r="D146" s="331" t="s">
        <v>363</v>
      </c>
      <c r="E146" s="284" t="s">
        <v>345</v>
      </c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06148800</v>
      </c>
      <c r="B147" s="311" t="str">
        <f t="shared" si="2"/>
        <v>09/07/2019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06148800</v>
      </c>
      <c r="B148" s="311" t="str">
        <f t="shared" si="2"/>
        <v>09/07/2019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06148800</v>
      </c>
      <c r="B149" s="311" t="str">
        <f t="shared" si="2"/>
        <v>09/07/2019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06148800</v>
      </c>
      <c r="B150" s="311" t="str">
        <f t="shared" si="2"/>
        <v>09/07/2019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06148800</v>
      </c>
      <c r="B151" s="311" t="str">
        <f t="shared" si="2"/>
        <v>09/07/2019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06148800</v>
      </c>
      <c r="B152" s="311" t="str">
        <f t="shared" si="2"/>
        <v>09/07/2019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06148800</v>
      </c>
      <c r="B153" s="311" t="str">
        <f t="shared" si="2"/>
        <v>09/07/2019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06148800</v>
      </c>
      <c r="B154" s="311" t="str">
        <f t="shared" si="3"/>
        <v>09/07/2019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06148800</v>
      </c>
      <c r="B155" s="311" t="str">
        <f t="shared" si="3"/>
        <v>09/07/2019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06148800</v>
      </c>
      <c r="B156" s="311" t="str">
        <f t="shared" si="3"/>
        <v>09/07/2019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06148800</v>
      </c>
      <c r="B157" s="311" t="str">
        <f t="shared" si="3"/>
        <v>09/07/2019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06148800</v>
      </c>
      <c r="B158" s="311" t="str">
        <f t="shared" si="3"/>
        <v>09/07/2019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06148800</v>
      </c>
      <c r="B159" s="311" t="str">
        <f t="shared" si="3"/>
        <v>09/07/2019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06148800</v>
      </c>
      <c r="B160" s="311" t="str">
        <f t="shared" si="3"/>
        <v>09/07/2019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06148800</v>
      </c>
      <c r="B161" s="311" t="str">
        <f t="shared" si="3"/>
        <v>09/07/2019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06148800</v>
      </c>
      <c r="B162" s="311" t="str">
        <f t="shared" si="3"/>
        <v>09/07/2019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06148800</v>
      </c>
      <c r="B163" s="311" t="str">
        <f t="shared" si="3"/>
        <v>09/07/2019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06148800</v>
      </c>
      <c r="B164" s="311" t="str">
        <f t="shared" si="3"/>
        <v>09/07/2019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06148800</v>
      </c>
      <c r="B165" s="311" t="str">
        <f t="shared" si="3"/>
        <v>09/07/2019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06148800</v>
      </c>
      <c r="B166" s="311" t="str">
        <f t="shared" si="3"/>
        <v>09/07/2019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06148800</v>
      </c>
      <c r="B167" s="311" t="str">
        <f t="shared" si="3"/>
        <v>09/07/2019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06148800</v>
      </c>
      <c r="B168" s="311" t="str">
        <f t="shared" si="3"/>
        <v>09/07/2019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06148800</v>
      </c>
      <c r="B169" s="311" t="str">
        <f t="shared" si="3"/>
        <v>09/07/2019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06148800</v>
      </c>
      <c r="B170" s="311" t="str">
        <f t="shared" si="3"/>
        <v>09/07/2019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06148800</v>
      </c>
      <c r="B171" s="311" t="str">
        <f t="shared" si="3"/>
        <v>09/07/2019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06148800</v>
      </c>
      <c r="B172" s="311" t="str">
        <f t="shared" si="3"/>
        <v>09/07/2019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06148800</v>
      </c>
      <c r="B173" s="311" t="str">
        <f t="shared" si="3"/>
        <v>09/07/2019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06148800</v>
      </c>
      <c r="B174" s="311" t="str">
        <f t="shared" si="3"/>
        <v>09/07/2019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06148800</v>
      </c>
      <c r="B175" s="311" t="str">
        <f t="shared" si="3"/>
        <v>09/07/2019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06148800</v>
      </c>
      <c r="B176" s="311" t="str">
        <f t="shared" si="3"/>
        <v>09/07/2019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06148800</v>
      </c>
      <c r="B177" s="311" t="str">
        <f t="shared" si="3"/>
        <v>09/07/2019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06148800</v>
      </c>
      <c r="B178" s="311" t="str">
        <f t="shared" si="3"/>
        <v>09/07/2019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06148800</v>
      </c>
      <c r="B179" s="311" t="str">
        <f t="shared" si="3"/>
        <v>09/07/2019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06148800</v>
      </c>
      <c r="B180" s="311" t="str">
        <f t="shared" si="3"/>
        <v>09/07/2019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06148800</v>
      </c>
      <c r="B181" s="311" t="str">
        <f t="shared" si="3"/>
        <v>09/07/2019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06148800</v>
      </c>
      <c r="B182" s="311" t="str">
        <f t="shared" si="3"/>
        <v>09/07/2019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06148800</v>
      </c>
      <c r="B183" s="311" t="str">
        <f t="shared" si="3"/>
        <v>09/07/2019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06148800</v>
      </c>
      <c r="B184" s="311" t="str">
        <f t="shared" si="3"/>
        <v>09/07/2019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06148800</v>
      </c>
      <c r="B185" s="311" t="str">
        <f t="shared" si="3"/>
        <v>09/07/2019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06148800</v>
      </c>
      <c r="B186" s="311" t="str">
        <f t="shared" si="4"/>
        <v>09/07/2019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06148800</v>
      </c>
      <c r="B187" s="311" t="str">
        <f t="shared" si="4"/>
        <v>09/07/2019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06148800</v>
      </c>
      <c r="B188" s="311" t="str">
        <f t="shared" si="4"/>
        <v>09/07/2019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06148800</v>
      </c>
      <c r="B189" s="311" t="str">
        <f t="shared" si="4"/>
        <v>09/07/2019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06148800</v>
      </c>
      <c r="B190" s="311" t="str">
        <f t="shared" si="4"/>
        <v>09/07/2019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06148800</v>
      </c>
      <c r="B191" s="311" t="str">
        <f t="shared" si="4"/>
        <v>09/07/2019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06148800</v>
      </c>
      <c r="B192" s="311" t="str">
        <f t="shared" si="4"/>
        <v>09/07/2019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06148800</v>
      </c>
      <c r="B193" s="311" t="str">
        <f t="shared" si="4"/>
        <v>09/07/2019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06148800</v>
      </c>
      <c r="B194" s="311" t="str">
        <f t="shared" si="4"/>
        <v>09/07/2019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06148800</v>
      </c>
      <c r="B195" s="311" t="str">
        <f t="shared" si="4"/>
        <v>09/07/2019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06148800</v>
      </c>
      <c r="B196" s="311" t="str">
        <f t="shared" si="4"/>
        <v>09/07/2019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06148800</v>
      </c>
      <c r="B197" s="311" t="str">
        <f t="shared" si="4"/>
        <v>09/07/2019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06148800</v>
      </c>
      <c r="B198" s="311" t="str">
        <f t="shared" si="4"/>
        <v>09/07/2019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06148800</v>
      </c>
      <c r="B199" s="311" t="str">
        <f t="shared" si="4"/>
        <v>09/07/2019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06148800</v>
      </c>
      <c r="B200" s="311" t="str">
        <f t="shared" si="4"/>
        <v>09/07/2019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06148800</v>
      </c>
      <c r="B201" s="311" t="str">
        <f t="shared" si="4"/>
        <v>09/07/2019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06148800</v>
      </c>
      <c r="B202" s="311" t="str">
        <f t="shared" si="4"/>
        <v>09/07/2019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06148800</v>
      </c>
      <c r="B203" s="311" t="str">
        <f t="shared" si="4"/>
        <v>09/07/2019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06148800</v>
      </c>
      <c r="B204" s="311" t="str">
        <f t="shared" si="4"/>
        <v>09/07/2019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06148800</v>
      </c>
      <c r="B205" s="311" t="str">
        <f t="shared" si="4"/>
        <v>09/07/2019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06148800</v>
      </c>
      <c r="B206" s="311" t="str">
        <f t="shared" si="4"/>
        <v>09/07/2019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06148800</v>
      </c>
      <c r="B207" s="311" t="str">
        <f t="shared" si="4"/>
        <v>09/07/2019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06148800</v>
      </c>
      <c r="B208" s="311" t="str">
        <f t="shared" si="4"/>
        <v>09/07/2019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06148800</v>
      </c>
      <c r="B209" s="311" t="str">
        <f t="shared" si="4"/>
        <v>09/07/2019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06148800</v>
      </c>
      <c r="B210" s="311" t="str">
        <f t="shared" si="4"/>
        <v>09/07/2019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06148800</v>
      </c>
      <c r="B211" s="311" t="str">
        <f t="shared" si="4"/>
        <v>09/07/2019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06148800</v>
      </c>
      <c r="B212" s="311" t="str">
        <f t="shared" si="4"/>
        <v>09/07/2019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06148800</v>
      </c>
      <c r="B213" s="311" t="str">
        <f t="shared" si="4"/>
        <v>09/07/2019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06148800</v>
      </c>
      <c r="B214" s="311" t="str">
        <f t="shared" si="4"/>
        <v>09/07/2019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06148800</v>
      </c>
      <c r="B215" s="311" t="str">
        <f t="shared" si="4"/>
        <v>09/07/2019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06148800</v>
      </c>
      <c r="B216" s="311" t="str">
        <f t="shared" si="4"/>
        <v>09/07/2019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06148800</v>
      </c>
      <c r="B217" s="311" t="str">
        <f t="shared" si="4"/>
        <v>09/07/2019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06148800</v>
      </c>
      <c r="B218" s="311" t="str">
        <f t="shared" si="5"/>
        <v>09/07/2019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06148800</v>
      </c>
      <c r="B219" s="311" t="str">
        <f t="shared" si="5"/>
        <v>09/07/2019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06148800</v>
      </c>
      <c r="B220" s="311" t="str">
        <f t="shared" si="5"/>
        <v>09/07/2019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06148800</v>
      </c>
      <c r="B221" s="311" t="str">
        <f t="shared" si="5"/>
        <v>09/07/2019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06148800</v>
      </c>
      <c r="B222" s="311" t="str">
        <f t="shared" si="5"/>
        <v>09/07/2019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06148800</v>
      </c>
      <c r="B223" s="311" t="str">
        <f t="shared" si="5"/>
        <v>09/07/2019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06148800</v>
      </c>
      <c r="B224" s="311" t="str">
        <f t="shared" si="5"/>
        <v>09/07/2019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06148800</v>
      </c>
      <c r="B225" s="311" t="str">
        <f t="shared" si="5"/>
        <v>09/07/2019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06148800</v>
      </c>
      <c r="B226" s="311" t="str">
        <f t="shared" si="5"/>
        <v>09/07/2019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06148800</v>
      </c>
      <c r="B227" s="311" t="str">
        <f t="shared" si="5"/>
        <v>09/07/2019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06148800</v>
      </c>
      <c r="B228" s="311" t="str">
        <f t="shared" si="5"/>
        <v>09/07/2019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06148800</v>
      </c>
      <c r="B229" s="311" t="str">
        <f t="shared" si="5"/>
        <v>09/07/2019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06148800</v>
      </c>
      <c r="B230" s="311" t="str">
        <f t="shared" si="5"/>
        <v>09/07/2019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06148800</v>
      </c>
      <c r="B231" s="311" t="str">
        <f t="shared" si="5"/>
        <v>09/07/2019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06148800</v>
      </c>
      <c r="B232" s="311" t="str">
        <f t="shared" si="5"/>
        <v>09/07/2019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06148800</v>
      </c>
      <c r="B233" s="311" t="str">
        <f t="shared" si="5"/>
        <v>09/07/2019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06148800</v>
      </c>
      <c r="B234" s="311" t="str">
        <f t="shared" si="5"/>
        <v>09/07/2019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06148800</v>
      </c>
      <c r="B235" s="311" t="str">
        <f t="shared" si="5"/>
        <v>09/07/2019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06148800</v>
      </c>
      <c r="B236" s="311" t="str">
        <f t="shared" si="5"/>
        <v>09/07/2019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06148800</v>
      </c>
      <c r="B237" s="311" t="str">
        <f t="shared" si="5"/>
        <v>09/07/2019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06148800</v>
      </c>
      <c r="B238" s="311" t="str">
        <f t="shared" si="5"/>
        <v>09/07/2019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06148800</v>
      </c>
      <c r="B239" s="311" t="str">
        <f t="shared" si="5"/>
        <v>09/07/2019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06148800</v>
      </c>
      <c r="B240" s="311" t="str">
        <f t="shared" si="5"/>
        <v>09/07/2019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06148800</v>
      </c>
      <c r="B241" s="311" t="str">
        <f t="shared" si="5"/>
        <v>09/07/2019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06148800</v>
      </c>
      <c r="B242" s="311" t="str">
        <f t="shared" si="5"/>
        <v>09/07/2019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06148800</v>
      </c>
      <c r="B243" s="311" t="str">
        <f t="shared" si="5"/>
        <v>09/07/2019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42BBC3DA-EE7D-492E-9174-F9C97B0FF8C8}">
      <formula1>$T$2:$T$3</formula1>
    </dataValidation>
    <dataValidation type="list" allowBlank="1" showErrorMessage="1" errorTitle="Bocal de regroupement" sqref="F78" xr:uid="{1F221F32-A317-4C5A-9A36-43C6D7BF7076}">
      <formula1>#REF!</formula1>
    </dataValidation>
    <dataValidation type="list" allowBlank="1" showErrorMessage="1" errorTitle="Abondance végétation de 0 à 5" sqref="K78" xr:uid="{11BB16E5-6024-48D4-B704-CDE0861155B8}">
      <formula1>#REF!</formula1>
    </dataValidation>
    <dataValidation type="list" allowBlank="1" showErrorMessage="1" errorTitle="Intensité du comatage de 0 à 5" sqref="H78" xr:uid="{75F6D97F-53C0-4A33-BC08-7A7FD709947C}">
      <formula1>#REF!</formula1>
    </dataValidation>
    <dataValidation type="list" allowBlank="1" showErrorMessage="1" errorTitle="Codage SANDRE svp" sqref="E78" xr:uid="{CC1D4F92-053A-4923-83B9-54A39C39EEDF}">
      <formula1>#REF!</formula1>
    </dataValidation>
    <dataValidation type="list" allowBlank="1" showInputMessage="1" showErrorMessage="1" sqref="D78 IV67:IV78" xr:uid="{28605434-0FFB-4FB6-8909-ABD8A945F311}">
      <formula1>#REF!</formula1>
    </dataValidation>
    <dataValidation type="list" allowBlank="1" errorTitle="Codage SANDRE svp" sqref="E66:E77" xr:uid="{B7093FEE-21D7-4FF6-81FC-C04A364D6779}">
      <formula1>"N1, N3, N5 , N6"</formula1>
    </dataValidation>
    <dataValidation type="list" allowBlank="1" showInputMessage="1" sqref="D67:D77" xr:uid="{D9255FA5-3202-496E-8013-51D798AA5CE3}">
      <formula1>"S1, S2, S3, S9, S10, S11, S18, S24, S25, S28, S29, S30"</formula1>
    </dataValidation>
    <dataValidation allowBlank="1" showErrorMessage="1" errorTitle="Altitude en mètres" sqref="K23:N23" xr:uid="{6DE17D7A-A65D-4A9A-A830-42890B6D696E}"/>
    <dataValidation type="list" allowBlank="1" errorTitle="Bocal de regroupement" sqref="F66:F77" xr:uid="{E5F47C70-0DAA-4CFD-A087-0199EC6C2432}">
      <formula1>"PhA , PhB, PhC"</formula1>
    </dataValidation>
    <dataValidation type="list" allowBlank="1" errorTitle="Intensité du comatage de 0 à 5" sqref="H66:H77" xr:uid="{CE596568-82C1-4FDC-94B0-D614A7F21CA7}">
      <formula1>"0, 1, 2, 3, 4, 5"</formula1>
    </dataValidation>
    <dataValidation type="list" allowBlank="1" errorTitle="Stabilité ou non du substrat" sqref="I66:I77" xr:uid="{90C2C281-0EB7-4964-AF2B-0C6659681E05}">
      <formula1>"stable , moyennement stable , instable"</formula1>
    </dataValidation>
    <dataValidation type="list" allowBlank="1" errorTitle="Abondance végétation de 0 à 5" sqref="K66:K77" xr:uid="{8965B51F-AE58-42E9-83AE-7C09EFE118BC}">
      <formula1>"0, 1, 2, 3, 4, 5"</formula1>
    </dataValidation>
    <dataValidation type="list" allowBlank="1" errorTitle="Choisir une des 4 catégories" error="Vous devez indiquer une des 4 catégories de la liste déroulante" sqref="I39:I50" xr:uid="{48346AF8-4245-41B4-9EC0-F417EC03E0C8}">
      <formula1>"D, M, MNR, P"</formula1>
    </dataValidation>
    <dataValidation type="list" allowBlank="1" sqref="D66" xr:uid="{69A94290-EE58-4E7D-9B4F-A70D117848B3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87CDF742-0F69-4C7D-AE6C-34655C313550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13817E71-2CAC-498F-87C6-64062C03059D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C5EFBC91-7C85-4BE5-8F69-41D0AE30BF8F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92FA2C1F-900B-4F2C-8391-23D2EB278D60}">
      <formula1>1</formula1>
      <formula2>3</formula2>
    </dataValidation>
    <dataValidation allowBlank="1" showErrorMessage="1" promptTitle="ATTENTION" prompt="en Lambert II étendu" sqref="G23 E27:E28" xr:uid="{544653F6-8A55-48DB-9403-A91BB9CD68D0}"/>
    <dataValidation type="textLength" allowBlank="1" showInputMessage="1" showErrorMessage="1" sqref="A41:E41 IS42:IV42" xr:uid="{AB8882D9-9DF9-4667-BB58-A0415F51BC5D}">
      <formula1>0</formula1>
      <formula2>50</formula2>
    </dataValidation>
    <dataValidation type="whole" allowBlank="1" showErrorMessage="1" errorTitle="Altitude en mètres" sqref="I23:I28" xr:uid="{8BFD632D-003F-4AFA-9D75-A2CCF54E7608}">
      <formula1>0</formula1>
      <formula2>4000</formula2>
    </dataValidation>
    <dataValidation type="decimal" allowBlank="1" showErrorMessage="1" errorTitle="Recouvrement en % de 0 à 100" sqref="H39:H50" xr:uid="{4301618B-4FCF-4BE7-831F-8C8D8AA1E622}">
      <formula1>0</formula1>
      <formula2>100</formula2>
    </dataValidation>
    <dataValidation type="textLength" operator="equal" allowBlank="1" showErrorMessage="1" errorTitle="Code INSEE selon le type 00000" sqref="F23" xr:uid="{B2EDB8EB-ECB3-438F-9B76-75BF23836B38}">
      <formula1>5</formula1>
      <formula2>0</formula2>
    </dataValidation>
    <dataValidation type="date" allowBlank="1" showErrorMessage="1" errorTitle="Date du prélèvement (jj/mm/aaaa)" sqref="IV40" xr:uid="{34C0F20E-8E2E-40E4-BD06-82E122716BB9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2020-03-20T11:37:11Z</dcterms:created>
  <dcterms:modified xsi:type="dcterms:W3CDTF">2020-03-20T11:37:13Z</dcterms:modified>
</cp:coreProperties>
</file>