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juillet 2\19013 SAVRO\19013_SAVRO_exports\"/>
    </mc:Choice>
  </mc:AlternateContent>
  <xr:revisionPtr revIDLastSave="0" documentId="13_ncr:1_{F4DF0AA1-9184-42A7-82AC-2B6501E62FA0}" xr6:coauthVersionLast="45" xr6:coauthVersionMax="45" xr10:uidLastSave="{00000000-0000-0000-0000-000000000000}"/>
  <bookViews>
    <workbookView xWindow="-120" yWindow="-120" windowWidth="29040" windowHeight="15840" xr2:uid="{94C83522-195D-41D9-AA4E-DF14B6B3C296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B240" i="2" s="1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77" i="2"/>
  <c r="B75" i="2"/>
  <c r="B73" i="2"/>
  <c r="B71" i="2"/>
  <c r="B69" i="2"/>
  <c r="B67" i="2"/>
  <c r="B70" i="2"/>
  <c r="B74" i="2"/>
  <c r="B96" i="2"/>
  <c r="B104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100" i="2"/>
  <c r="B108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<sst xmlns="http://schemas.openxmlformats.org/spreadsheetml/2006/main" count="627" uniqueCount="322">
  <si>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</si>
  <si>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</si>
  <si>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</si>
  <si>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</si>
  <si>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</si>
  <si>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</si>
  <si>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</si>
  <si>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</si>
  <si>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</si>
  <si>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</si>
  <si>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</si>
  <si>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</si>
  <si>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</si>
  <si>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SAVASSE</t>
  </si>
  <si>
    <t>SAVASSE A ROMANS-SUR-SERE 2</t>
  </si>
  <si>
    <t>08/07/2019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</si>
  <si>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</si>
  <si>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</si>
  <si>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</si>
  <si>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</si>
  <si>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</si>
  <si>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</si>
  <si>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</si>
  <si>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</si>
  <si>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</si>
  <si>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</si>
  <si>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</si>
  <si>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</si>
  <si>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</si>
  <si>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</si>
  <si>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</si>
  <si>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</si>
  <si>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</si>
  <si>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</si>
  <si>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</si>
  <si>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</si>
  <si>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</si>
  <si>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</si>
  <si>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</si>
  <si>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</si>
  <si>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</si>
  <si>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</si>
  <si>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</si>
  <si>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</si>
  <si>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</si>
  <si>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</si>
  <si>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S30</t>
  </si>
  <si>
    <t>P3</t>
  </si>
  <si>
    <t>S29</t>
  </si>
  <si>
    <t>P4</t>
  </si>
  <si>
    <t>N5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</si>
  <si>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</si>
  <si>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</si>
  <si>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</si>
  <si>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</si>
  <si>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</si>
  <si>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</si>
  <si>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</si>
  <si>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</si>
  <si>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</si>
  <si>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N1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</si>
  <si>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</si>
  <si>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</si>
  <si>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</si>
  <si>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</si>
  <si>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</si>
  <si>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</si>
  <si>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</si>
  <si>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</si>
  <si>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</si>
  <si>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</si>
  <si>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</si>
  <si>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</si>
  <si>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</si>
  <si>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</si>
  <si>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</si>
  <si>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</si>
  <si>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</si>
  <si>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</si>
  <si>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</si>
  <si>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</si>
  <si>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</si>
  <si>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</si>
  <si>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</si>
  <si>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</si>
  <si>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</si>
  <si>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</si>
  <si>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</si>
  <si>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</si>
  <si>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</si>
  <si>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</si>
  <si>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</si>
  <si>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</si>
  <si>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</si>
  <si>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</si>
  <si>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</si>
  <si>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</si>
  <si>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</si>
  <si>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</si>
  <si>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</si>
  <si>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</si>
  <si>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</si>
  <si>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</si>
  <si>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</si>
  <si>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</si>
  <si>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</si>
  <si>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</si>
  <si>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</si>
  <si>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</si>
  <si>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</si>
  <si>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</si>
  <si>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</si>
  <si>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</si>
  <si>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</si>
  <si>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</si>
  <si>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</si>
  <si>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</si>
  <si>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</si>
  <si>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</si>
  <si>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</si>
  <si>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</si>
  <si>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</si>
  <si>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</si>
  <si>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</si>
  <si>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</si>
  <si>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P6, P9, P12</t>
  </si>
  <si>
    <t>P5, P8, P11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</si>
  <si>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</si>
  <si>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</si>
  <si>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</si>
  <si>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</si>
  <si>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</si>
  <si>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</si>
  <si>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P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</si>
  <si>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</si>
  <si>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</si>
  <si>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</si>
  <si>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</si>
  <si>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</si>
  <si>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</si>
  <si>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</si>
  <si>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</si>
  <si>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</si>
  <si>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</si>
  <si>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</si>
  <si>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</si>
  <si>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</si>
  <si>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</si>
  <si>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</si>
  <si>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</si>
  <si>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</si>
  <si>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</si>
  <si>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</si>
  <si>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</si>
  <si>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</si>
  <si>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</si>
  <si>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</si>
  <si>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</si>
  <si>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</si>
  <si>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</si>
  <si>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</si>
  <si>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</si>
  <si>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</si>
  <si>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</si>
  <si>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</si>
  <si>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</si>
  <si>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</si>
  <si>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</si>
  <si>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</si>
  <si>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</si>
  <si>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</si>
  <si>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</si>
  <si>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</si>
  <si>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</si>
  <si>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</si>
  <si>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</si>
  <si>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</si>
  <si>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</si>
  <si>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</si>
  <si>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</si>
  <si>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</si>
  <si>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</si>
  <si>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</si>
  <si>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</si>
  <si>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</si>
  <si>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</si>
  <si>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</si>
  <si>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</si>
  <si>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</si>
  <si>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</si>
  <si>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</si>
  <si>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</si>
  <si>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</si>
  <si>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</si>
  <si>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</si>
  <si>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</si>
  <si>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</si>
  <si>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06148850</t>
  </si>
  <si>
    <t>ROMANS SUR ISERE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</si>
  <si>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</si>
  <si>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</si>
  <si>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</si>
  <si>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</si>
  <si>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</si>
  <si>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</si>
  <si>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</si>
  <si>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</si>
  <si>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</si>
  <si>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</si>
  <si>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</si>
  <si>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</si>
  <si>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</si>
  <si>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</si>
  <si>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</si>
  <si>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</si>
  <si>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</si>
  <si>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</si>
  <si>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</si>
  <si>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</si>
  <si>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</si>
  <si>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</si>
  <si>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</si>
  <si>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</si>
  <si>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</si>
  <si>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</si>
  <si>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</si>
  <si>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</si>
  <si>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</si>
  <si>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</si>
  <si>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</si>
  <si>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</si>
  <si>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</si>
  <si>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</si>
  <si>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</si>
  <si>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</si>
  <si>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</si>
  <si>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</si>
  <si>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</si>
  <si>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</si>
  <si>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</si>
  <si>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</si>
  <si>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</si>
  <si>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</si>
  <si>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</si>
  <si>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</si>
  <si>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</si>
  <si>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</si>
  <si>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</si>
  <si>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</si>
  <si>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Hydropsyche</t>
  </si>
  <si>
    <t>212</t>
  </si>
  <si>
    <t>Hydroptila</t>
  </si>
  <si>
    <t>200</t>
  </si>
  <si>
    <t>Mystacides</t>
  </si>
  <si>
    <t>312</t>
  </si>
  <si>
    <t>Tinodes</t>
  </si>
  <si>
    <t>245</t>
  </si>
  <si>
    <t>Rhyacophila</t>
  </si>
  <si>
    <t>183</t>
  </si>
  <si>
    <t>Sericostomatidae</t>
  </si>
  <si>
    <t>321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</si>
  <si>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</si>
  <si>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</si>
  <si>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</si>
  <si>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</si>
  <si>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</si>
  <si>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</si>
  <si>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</si>
  <si>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</si>
  <si>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</si>
  <si>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</si>
  <si>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</si>
  <si>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</si>
  <si>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</si>
  <si>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</si>
  <si>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</si>
  <si>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</si>
  <si>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</si>
  <si>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</si>
  <si>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</si>
  <si>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</si>
  <si>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</si>
  <si>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</si>
  <si>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Hydraena</t>
  </si>
  <si>
    <t>608</t>
  </si>
  <si>
    <t>Athericidae</t>
  </si>
  <si>
    <t>838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</si>
  <si>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</si>
  <si>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</si>
  <si>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</si>
  <si>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</si>
  <si>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</si>
  <si>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</si>
  <si>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</si>
  <si>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</si>
  <si>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Simuliidae</t>
  </si>
  <si>
    <t>801</t>
  </si>
  <si>
    <t>Onychogomphus</t>
  </si>
  <si>
    <t>682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</si>
  <si>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</si>
  <si>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</si>
  <si>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</si>
  <si>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</si>
  <si>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</si>
  <si>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</si>
  <si>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</si>
  <si>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</si>
  <si>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</si>
  <si>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Pisidium</t>
  </si>
  <si>
    <t>1043</t>
  </si>
  <si>
    <t>Bithynia</t>
  </si>
  <si>
    <t>994</t>
  </si>
  <si>
    <t>Potamopyrgus</t>
  </si>
  <si>
    <t>978</t>
  </si>
  <si>
    <t>Glossiphoniidae</t>
  </si>
  <si>
    <t>908</t>
  </si>
  <si>
    <t>OLIGOCHAETA</t>
  </si>
  <si>
    <t>933</t>
  </si>
  <si>
    <t>Dugesiidae</t>
  </si>
  <si>
    <t>1055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</si>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</sst>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7CA2C625-1B1B-407F-AFF2-D8925442B1D2}"/>
    <cellStyle name="Normal_résultats" xfId="1" xr:uid="{206F0F4E-10C7-4B80-96E8-3891776ED0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juillet%202/19013%20SAVRO/19013_SAVRO_08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SAVRO</v>
          </cell>
          <cell r="L5">
            <v>43654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54E4E-3039-43DA-AE9F-BBEE486C293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6148850</v>
      </c>
      <c r="B6" s="27" t="s">
        <v>13</v>
      </c>
      <c r="C6" s="27" t="s">
        <v>14</v>
      </c>
      <c r="D6" s="28" t="s">
        <v>15</v>
      </c>
      <c r="E6" s="27">
        <v>860237.35560341901</v>
      </c>
      <c r="F6" s="27">
        <v>6441596.472390363</v>
      </c>
      <c r="G6" s="27">
        <v>860247.70216139522</v>
      </c>
      <c r="H6" s="29">
        <v>6441470.0850101747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5.4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128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3.5555555555555554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455.11111111111109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22.755555555555556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48</v>
      </c>
      <c r="L22" s="82" t="s">
        <v>50</v>
      </c>
      <c r="M22" s="82" t="s">
        <v>44</v>
      </c>
      <c r="N22" s="92">
        <v>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43</v>
      </c>
      <c r="M23" s="82" t="s">
        <v>54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55</v>
      </c>
      <c r="D24" s="49"/>
      <c r="E24" s="49"/>
      <c r="F24" s="101"/>
      <c r="J24" s="94" t="s">
        <v>56</v>
      </c>
      <c r="K24" s="82" t="s">
        <v>53</v>
      </c>
      <c r="L24" s="82" t="s">
        <v>50</v>
      </c>
      <c r="M24" s="82" t="s">
        <v>54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57</v>
      </c>
      <c r="B25" s="100"/>
      <c r="C25" s="49" t="s">
        <v>58</v>
      </c>
      <c r="D25" s="49"/>
      <c r="E25" s="49"/>
      <c r="F25" s="101"/>
      <c r="J25" s="94" t="s">
        <v>59</v>
      </c>
      <c r="K25" s="82" t="s">
        <v>53</v>
      </c>
      <c r="L25" s="82" t="s">
        <v>60</v>
      </c>
      <c r="M25" s="82" t="s">
        <v>54</v>
      </c>
      <c r="N25" s="92">
        <v>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61</v>
      </c>
      <c r="D26" s="49"/>
      <c r="E26" s="49"/>
      <c r="F26" s="101"/>
      <c r="J26" s="94" t="s">
        <v>62</v>
      </c>
      <c r="K26" s="82" t="s">
        <v>53</v>
      </c>
      <c r="L26" s="82" t="s">
        <v>43</v>
      </c>
      <c r="M26" s="82" t="s">
        <v>54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63</v>
      </c>
      <c r="D27" s="36"/>
      <c r="E27" s="36"/>
      <c r="F27" s="101"/>
      <c r="J27" s="94" t="s">
        <v>64</v>
      </c>
      <c r="K27" s="82" t="s">
        <v>53</v>
      </c>
      <c r="L27" s="82" t="s">
        <v>50</v>
      </c>
      <c r="M27" s="82" t="s">
        <v>65</v>
      </c>
      <c r="N27" s="92">
        <v>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66</v>
      </c>
      <c r="D28" s="36"/>
      <c r="E28" s="36"/>
      <c r="F28" s="101"/>
      <c r="J28" s="94" t="s">
        <v>67</v>
      </c>
      <c r="K28" s="82" t="s">
        <v>53</v>
      </c>
      <c r="L28" s="82" t="s">
        <v>60</v>
      </c>
      <c r="M28" s="82" t="s">
        <v>65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68</v>
      </c>
      <c r="D29" s="36"/>
      <c r="E29" s="36"/>
      <c r="F29" s="101"/>
      <c r="J29" s="94" t="s">
        <v>69</v>
      </c>
      <c r="K29" s="82" t="s">
        <v>53</v>
      </c>
      <c r="L29" s="82" t="s">
        <v>43</v>
      </c>
      <c r="M29" s="82" t="s">
        <v>65</v>
      </c>
      <c r="N29" s="92">
        <v>35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70</v>
      </c>
      <c r="D30" s="36"/>
      <c r="E30" s="36"/>
      <c r="F30" s="101"/>
      <c r="J30" s="102" t="s">
        <v>71</v>
      </c>
      <c r="K30" s="103" t="s">
        <v>53</v>
      </c>
      <c r="L30" s="103" t="s">
        <v>50</v>
      </c>
      <c r="M30" s="103" t="s">
        <v>65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72</v>
      </c>
      <c r="D31" s="36"/>
      <c r="F31" s="101"/>
    </row>
    <row r="32" spans="1:19" ht="14.25" customHeight="1">
      <c r="A32" s="99" t="s">
        <v>28</v>
      </c>
      <c r="B32" s="100"/>
      <c r="C32" s="36" t="s">
        <v>73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74</v>
      </c>
      <c r="D33" s="49"/>
      <c r="E33" s="49"/>
      <c r="F33" s="101"/>
      <c r="L33" s="107" t="s">
        <v>75</v>
      </c>
      <c r="M33" s="108"/>
      <c r="N33" s="109" t="s">
        <v>76</v>
      </c>
      <c r="O33" s="109" t="s">
        <v>77</v>
      </c>
    </row>
    <row r="34" spans="1:17" ht="14.25" customHeight="1">
      <c r="A34" s="48" t="s">
        <v>34</v>
      </c>
      <c r="B34" s="106"/>
      <c r="C34" s="36" t="s">
        <v>78</v>
      </c>
      <c r="D34" s="49"/>
      <c r="E34" s="49"/>
      <c r="F34" s="101"/>
      <c r="L34" s="110" t="s">
        <v>79</v>
      </c>
      <c r="M34" s="111"/>
      <c r="N34" s="112" t="s">
        <v>60</v>
      </c>
      <c r="O34" s="112" t="s">
        <v>80</v>
      </c>
    </row>
    <row r="35" spans="1:17" ht="14.25" customHeight="1">
      <c r="A35" s="48" t="s">
        <v>37</v>
      </c>
      <c r="B35" s="106"/>
      <c r="C35" s="49" t="s">
        <v>81</v>
      </c>
      <c r="D35" s="49"/>
      <c r="E35" s="49"/>
      <c r="F35" s="101"/>
      <c r="L35" s="113" t="s">
        <v>82</v>
      </c>
      <c r="M35" s="114"/>
      <c r="N35" s="115" t="s">
        <v>43</v>
      </c>
      <c r="O35" s="115" t="s">
        <v>83</v>
      </c>
    </row>
    <row r="36" spans="1:17" ht="14.25" customHeight="1">
      <c r="A36" s="48" t="s">
        <v>84</v>
      </c>
      <c r="B36" s="106"/>
      <c r="C36" s="49" t="s">
        <v>85</v>
      </c>
      <c r="D36" s="49"/>
      <c r="E36" s="49"/>
      <c r="F36" s="101"/>
      <c r="L36" s="113" t="s">
        <v>86</v>
      </c>
      <c r="M36" s="114"/>
      <c r="N36" s="115" t="s">
        <v>50</v>
      </c>
      <c r="O36" s="115" t="s">
        <v>87</v>
      </c>
    </row>
    <row r="37" spans="1:17" ht="14.25" customHeight="1">
      <c r="A37" s="69" t="s">
        <v>88</v>
      </c>
      <c r="B37" s="116"/>
      <c r="C37" s="70" t="s">
        <v>89</v>
      </c>
      <c r="D37" s="72"/>
      <c r="E37" s="72"/>
      <c r="F37" s="117"/>
      <c r="L37" s="118" t="s">
        <v>90</v>
      </c>
      <c r="M37" s="119"/>
      <c r="N37" s="120" t="s">
        <v>91</v>
      </c>
      <c r="O37" s="120" t="s">
        <v>92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93</v>
      </c>
      <c r="H41" s="5" t="s">
        <v>0</v>
      </c>
      <c r="I41" s="6"/>
      <c r="J41" s="3"/>
      <c r="K41" s="3"/>
      <c r="L41" s="3"/>
      <c r="M41" s="3"/>
      <c r="Q41" s="4" t="s">
        <v>94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95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76</v>
      </c>
      <c r="I46" s="126" t="s">
        <v>91</v>
      </c>
      <c r="J46" s="127"/>
      <c r="K46" s="128" t="s">
        <v>50</v>
      </c>
      <c r="L46" s="129"/>
      <c r="M46" s="128" t="s">
        <v>43</v>
      </c>
      <c r="N46" s="129"/>
      <c r="O46" s="128" t="s">
        <v>60</v>
      </c>
      <c r="P46" s="129"/>
    </row>
    <row r="47" spans="1:17" ht="12.75" customHeight="1">
      <c r="A47" s="130" t="s">
        <v>96</v>
      </c>
      <c r="B47" s="131"/>
      <c r="C47" s="131"/>
      <c r="D47" s="131"/>
      <c r="E47" s="131"/>
      <c r="F47" s="131"/>
      <c r="G47" s="132"/>
      <c r="H47" s="133" t="s">
        <v>97</v>
      </c>
      <c r="I47" s="134" t="s">
        <v>98</v>
      </c>
      <c r="J47" s="135"/>
      <c r="K47" s="134" t="s">
        <v>99</v>
      </c>
      <c r="L47" s="135"/>
      <c r="M47" s="134" t="s">
        <v>100</v>
      </c>
      <c r="N47" s="135"/>
      <c r="O47" s="134" t="s">
        <v>101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92</v>
      </c>
      <c r="J48" s="141"/>
      <c r="K48" s="140" t="s">
        <v>87</v>
      </c>
      <c r="L48" s="141"/>
      <c r="M48" s="140" t="s">
        <v>83</v>
      </c>
      <c r="N48" s="141"/>
      <c r="O48" s="140" t="s">
        <v>80</v>
      </c>
      <c r="P48" s="141"/>
    </row>
    <row r="49" spans="1:256" s="152" customFormat="1" ht="13.5" customHeight="1">
      <c r="A49" s="142" t="s">
        <v>102</v>
      </c>
      <c r="B49" s="143" t="s">
        <v>103</v>
      </c>
      <c r="C49" s="144" t="s">
        <v>76</v>
      </c>
      <c r="D49" s="145" t="s">
        <v>104</v>
      </c>
      <c r="E49" s="146" t="s">
        <v>105</v>
      </c>
      <c r="F49" s="146" t="s">
        <v>106</v>
      </c>
      <c r="G49" s="146" t="s">
        <v>107</v>
      </c>
      <c r="H49" s="147"/>
      <c r="I49" s="142" t="s">
        <v>108</v>
      </c>
      <c r="J49" s="142" t="s">
        <v>109</v>
      </c>
      <c r="K49" s="148" t="s">
        <v>108</v>
      </c>
      <c r="L49" s="149" t="s">
        <v>109</v>
      </c>
      <c r="M49" s="148" t="s">
        <v>108</v>
      </c>
      <c r="N49" s="149" t="s">
        <v>109</v>
      </c>
      <c r="O49" s="148" t="s">
        <v>108</v>
      </c>
      <c r="P49" s="149" t="s">
        <v>109</v>
      </c>
      <c r="Q49" s="150" t="s">
        <v>110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111</v>
      </c>
      <c r="B51" s="161" t="s">
        <v>111</v>
      </c>
      <c r="C51" s="162" t="s">
        <v>112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113</v>
      </c>
      <c r="B52" s="169" t="s">
        <v>114</v>
      </c>
      <c r="C52" s="170" t="s">
        <v>115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116</v>
      </c>
      <c r="B53" s="169" t="s">
        <v>117</v>
      </c>
      <c r="C53" s="170" t="s">
        <v>118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119</v>
      </c>
      <c r="B54" s="169" t="s">
        <v>120</v>
      </c>
      <c r="C54" s="176" t="s">
        <v>42</v>
      </c>
      <c r="D54" s="171">
        <v>8</v>
      </c>
      <c r="E54" s="171">
        <v>1</v>
      </c>
      <c r="F54" s="172" t="s">
        <v>121</v>
      </c>
      <c r="G54" s="173"/>
      <c r="H54" s="156"/>
      <c r="I54" s="173"/>
      <c r="J54" s="173"/>
      <c r="K54" s="174"/>
      <c r="L54" s="175"/>
      <c r="M54" s="174" t="s">
        <v>41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53</v>
      </c>
      <c r="D55" s="171">
        <v>7</v>
      </c>
      <c r="E55" s="171">
        <v>94</v>
      </c>
      <c r="F55" s="172" t="s">
        <v>124</v>
      </c>
      <c r="G55" s="173"/>
      <c r="H55" s="156"/>
      <c r="I55" s="173"/>
      <c r="J55" s="173"/>
      <c r="K55" s="174" t="s">
        <v>125</v>
      </c>
      <c r="L55" s="175">
        <v>2</v>
      </c>
      <c r="M55" s="174" t="s">
        <v>126</v>
      </c>
      <c r="N55" s="175">
        <v>3</v>
      </c>
      <c r="O55" s="174" t="s">
        <v>127</v>
      </c>
      <c r="P55" s="175">
        <v>1</v>
      </c>
      <c r="Q55" s="173">
        <v>8</v>
      </c>
    </row>
    <row r="56" spans="1:256" ht="33.75">
      <c r="A56" s="168" t="s">
        <v>128</v>
      </c>
      <c r="B56" s="169" t="s">
        <v>129</v>
      </c>
      <c r="C56" s="176" t="s">
        <v>46</v>
      </c>
      <c r="D56" s="171">
        <v>6</v>
      </c>
      <c r="E56" s="171">
        <v>1</v>
      </c>
      <c r="F56" s="172" t="s">
        <v>121</v>
      </c>
      <c r="G56" s="173"/>
      <c r="H56" s="156"/>
      <c r="I56" s="173"/>
      <c r="J56" s="173"/>
      <c r="K56" s="174"/>
      <c r="L56" s="175">
        <v>1</v>
      </c>
      <c r="M56" s="174" t="s">
        <v>45</v>
      </c>
      <c r="N56" s="175">
        <v>2</v>
      </c>
      <c r="O56" s="174"/>
      <c r="P56" s="175"/>
      <c r="Q56" s="173">
        <v>1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/>
      <c r="F57" s="172" t="s">
        <v>133</v>
      </c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/>
      <c r="F58" s="172" t="s">
        <v>133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/>
      <c r="F60" s="172"/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 t="s">
        <v>133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48</v>
      </c>
      <c r="D62" s="180">
        <v>0</v>
      </c>
      <c r="E62" s="180">
        <v>4</v>
      </c>
      <c r="F62" s="181" t="s">
        <v>121</v>
      </c>
      <c r="G62" s="182"/>
      <c r="H62" s="156"/>
      <c r="I62" s="182"/>
      <c r="J62" s="182"/>
      <c r="K62" s="183" t="s">
        <v>49</v>
      </c>
      <c r="L62" s="184">
        <v>2</v>
      </c>
      <c r="M62" s="183" t="s">
        <v>47</v>
      </c>
      <c r="N62" s="184">
        <v>3</v>
      </c>
      <c r="O62" s="183"/>
      <c r="P62" s="184">
        <v>1</v>
      </c>
      <c r="Q62" s="182">
        <v>2</v>
      </c>
    </row>
    <row r="63" spans="1:256" ht="27.75" customHeight="1" thickBot="1">
      <c r="H63" s="185" t="s">
        <v>110</v>
      </c>
      <c r="I63" s="186">
        <v>0</v>
      </c>
      <c r="J63" s="187"/>
      <c r="K63" s="186">
        <v>4</v>
      </c>
      <c r="L63" s="187"/>
      <c r="M63" s="186">
        <v>6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402E3DC2-F382-4CE8-84F1-4A8DA28E8C0D}">
      <formula1>0</formula1>
      <formula2>50</formula2>
    </dataValidation>
    <dataValidation type="date" allowBlank="1" showErrorMessage="1" errorTitle="Date du prélèvement (jj/mm/aaaa)" sqref="D6:H6" xr:uid="{4E838A1B-4ECD-4D81-AB46-8A2DEF51B697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6A3F-352A-4424-A54E-60B75963DD3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55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26281</v>
      </c>
      <c r="G23" s="235">
        <v>860134</v>
      </c>
      <c r="H23" s="235">
        <v>6441051</v>
      </c>
      <c r="I23" s="235">
        <v>161</v>
      </c>
      <c r="J23" s="235" t="s">
        <v>199</v>
      </c>
      <c r="K23" s="234">
        <v>860237.35560341901</v>
      </c>
      <c r="L23" s="234">
        <v>6441596.472390363</v>
      </c>
      <c r="M23" s="234">
        <v>860247.70216139522</v>
      </c>
      <c r="N23" s="234">
        <v>6441470.0850101747</v>
      </c>
      <c r="O23" s="235">
        <v>5.4</v>
      </c>
      <c r="P23" s="235">
        <v>128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SAVRO_2019-07-08</v>
      </c>
      <c r="C26" s="240"/>
      <c r="D26" s="242" t="s">
        <v>15</v>
      </c>
      <c r="E26" s="243" t="s">
        <v>203</v>
      </c>
      <c r="F26" s="240" t="s">
        <v>204</v>
      </c>
      <c r="G26" s="244" t="s">
        <v>52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55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58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210</v>
      </c>
      <c r="F38" s="78" t="s">
        <v>17</v>
      </c>
      <c r="G38" s="275" t="s">
        <v>76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06148850</v>
      </c>
      <c r="B39" s="278" t="str">
        <f>C23</f>
        <v>SAVASSE</v>
      </c>
      <c r="C39" s="278" t="str">
        <f>D23</f>
        <v>SAVASSE A ROMANS-SUR-SERE 2</v>
      </c>
      <c r="D39" s="279" t="str">
        <f>D26</f>
        <v>08/07/2019</v>
      </c>
      <c r="E39" s="280">
        <v>3.5555555555555554</v>
      </c>
      <c r="F39" s="281" t="s">
        <v>217</v>
      </c>
      <c r="G39" s="282" t="s">
        <v>112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115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118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42</v>
      </c>
      <c r="H42" s="284">
        <v>1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53</v>
      </c>
      <c r="H43" s="284">
        <v>94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46</v>
      </c>
      <c r="H44" s="284">
        <v>1</v>
      </c>
      <c r="I44" s="283" t="s">
        <v>121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132</v>
      </c>
      <c r="H45" s="284"/>
      <c r="I45" s="283" t="s">
        <v>133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136</v>
      </c>
      <c r="H46" s="284"/>
      <c r="I46" s="283" t="s">
        <v>133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142</v>
      </c>
      <c r="H48" s="284"/>
      <c r="I48" s="283"/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144</v>
      </c>
      <c r="H49" s="284"/>
      <c r="I49" s="283" t="s">
        <v>133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48</v>
      </c>
      <c r="H50" s="287">
        <v>4</v>
      </c>
      <c r="I50" s="283" t="s">
        <v>121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75</v>
      </c>
      <c r="I57" s="298" t="s">
        <v>76</v>
      </c>
      <c r="J57" s="298" t="s">
        <v>77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79</v>
      </c>
      <c r="I58" s="299" t="s">
        <v>60</v>
      </c>
      <c r="J58" s="299" t="s">
        <v>80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82</v>
      </c>
      <c r="I59" s="300" t="s">
        <v>43</v>
      </c>
      <c r="J59" s="300" t="s">
        <v>83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86</v>
      </c>
      <c r="I60" s="300" t="s">
        <v>50</v>
      </c>
      <c r="J60" s="300" t="s">
        <v>87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90</v>
      </c>
      <c r="I61" s="302" t="s">
        <v>91</v>
      </c>
      <c r="J61" s="302" t="s">
        <v>92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06148850</v>
      </c>
      <c r="B66" s="308" t="str">
        <f>D26</f>
        <v>08/07/2019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06148850</v>
      </c>
      <c r="B67" s="311" t="str">
        <f>+B$66</f>
        <v>08/07/2019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10</v>
      </c>
      <c r="H67" s="283"/>
      <c r="I67" s="283">
        <v>4</v>
      </c>
      <c r="J67" s="284"/>
      <c r="K67" s="283">
        <v>0</v>
      </c>
      <c r="T67"/>
    </row>
    <row r="68" spans="1:256" ht="14.25">
      <c r="A68" s="310" t="str">
        <f t="shared" ref="A68:B77" si="0">+A$66</f>
        <v>06148850</v>
      </c>
      <c r="B68" s="311" t="str">
        <f t="shared" si="0"/>
        <v>08/07/2019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15</v>
      </c>
      <c r="H68" s="283"/>
      <c r="I68" s="283">
        <v>4</v>
      </c>
      <c r="J68" s="284"/>
      <c r="K68" s="283">
        <v>0</v>
      </c>
      <c r="T68"/>
    </row>
    <row r="69" spans="1:256" ht="14.25">
      <c r="A69" s="310" t="str">
        <f t="shared" si="0"/>
        <v>06148850</v>
      </c>
      <c r="B69" s="311" t="str">
        <f t="shared" si="0"/>
        <v>08/07/2019</v>
      </c>
      <c r="C69" s="309" t="s">
        <v>49</v>
      </c>
      <c r="D69" s="283" t="s">
        <v>48</v>
      </c>
      <c r="E69" s="283" t="s">
        <v>50</v>
      </c>
      <c r="F69" s="283" t="s">
        <v>44</v>
      </c>
      <c r="G69" s="284">
        <v>5</v>
      </c>
      <c r="H69" s="283"/>
      <c r="I69" s="283">
        <v>3</v>
      </c>
      <c r="J69" s="284"/>
      <c r="K69" s="283">
        <v>0</v>
      </c>
      <c r="T69"/>
    </row>
    <row r="70" spans="1:256" ht="14.25">
      <c r="A70" s="310" t="str">
        <f t="shared" si="0"/>
        <v>06148850</v>
      </c>
      <c r="B70" s="311" t="str">
        <f t="shared" si="0"/>
        <v>08/07/2019</v>
      </c>
      <c r="C70" s="309" t="s">
        <v>52</v>
      </c>
      <c r="D70" s="283" t="s">
        <v>53</v>
      </c>
      <c r="E70" s="283" t="s">
        <v>43</v>
      </c>
      <c r="F70" s="283" t="s">
        <v>54</v>
      </c>
      <c r="G70" s="284">
        <v>15</v>
      </c>
      <c r="H70" s="283"/>
      <c r="I70" s="283">
        <v>4</v>
      </c>
      <c r="J70" s="284"/>
      <c r="K70" s="283">
        <v>0</v>
      </c>
      <c r="T70"/>
    </row>
    <row r="71" spans="1:256" ht="14.25">
      <c r="A71" s="310" t="str">
        <f t="shared" si="0"/>
        <v>06148850</v>
      </c>
      <c r="B71" s="311" t="str">
        <f t="shared" si="0"/>
        <v>08/07/2019</v>
      </c>
      <c r="C71" s="309" t="s">
        <v>56</v>
      </c>
      <c r="D71" s="283" t="s">
        <v>53</v>
      </c>
      <c r="E71" s="283" t="s">
        <v>50</v>
      </c>
      <c r="F71" s="283" t="s">
        <v>54</v>
      </c>
      <c r="G71" s="284">
        <v>10</v>
      </c>
      <c r="H71" s="283"/>
      <c r="I71" s="283">
        <v>3</v>
      </c>
      <c r="J71" s="284"/>
      <c r="K71" s="283">
        <v>0</v>
      </c>
      <c r="T71"/>
    </row>
    <row r="72" spans="1:256" ht="14.25">
      <c r="A72" s="310" t="str">
        <f t="shared" si="0"/>
        <v>06148850</v>
      </c>
      <c r="B72" s="311" t="str">
        <f t="shared" si="0"/>
        <v>08/07/2019</v>
      </c>
      <c r="C72" s="309" t="s">
        <v>59</v>
      </c>
      <c r="D72" s="283" t="s">
        <v>53</v>
      </c>
      <c r="E72" s="283" t="s">
        <v>60</v>
      </c>
      <c r="F72" s="283" t="s">
        <v>54</v>
      </c>
      <c r="G72" s="284">
        <v>5</v>
      </c>
      <c r="H72" s="283"/>
      <c r="I72" s="283">
        <v>3</v>
      </c>
      <c r="J72" s="284"/>
      <c r="K72" s="283">
        <v>0</v>
      </c>
      <c r="T72"/>
    </row>
    <row r="73" spans="1:256" ht="14.25">
      <c r="A73" s="310" t="str">
        <f t="shared" si="0"/>
        <v>06148850</v>
      </c>
      <c r="B73" s="311" t="str">
        <f t="shared" si="0"/>
        <v>08/07/2019</v>
      </c>
      <c r="C73" s="309" t="s">
        <v>62</v>
      </c>
      <c r="D73" s="283" t="s">
        <v>53</v>
      </c>
      <c r="E73" s="283" t="s">
        <v>43</v>
      </c>
      <c r="F73" s="283" t="s">
        <v>54</v>
      </c>
      <c r="G73" s="284">
        <v>5</v>
      </c>
      <c r="H73" s="283"/>
      <c r="I73" s="283">
        <v>3</v>
      </c>
      <c r="J73" s="284"/>
      <c r="K73" s="283">
        <v>0</v>
      </c>
      <c r="T73"/>
    </row>
    <row r="74" spans="1:256" ht="14.25">
      <c r="A74" s="310" t="str">
        <f t="shared" si="0"/>
        <v>06148850</v>
      </c>
      <c r="B74" s="311" t="str">
        <f t="shared" si="0"/>
        <v>08/07/2019</v>
      </c>
      <c r="C74" s="309" t="s">
        <v>64</v>
      </c>
      <c r="D74" s="283" t="s">
        <v>53</v>
      </c>
      <c r="E74" s="283" t="s">
        <v>50</v>
      </c>
      <c r="F74" s="283" t="s">
        <v>65</v>
      </c>
      <c r="G74" s="284">
        <v>5</v>
      </c>
      <c r="H74" s="283"/>
      <c r="I74" s="283">
        <v>2</v>
      </c>
      <c r="J74" s="284" t="s">
        <v>236</v>
      </c>
      <c r="K74" s="283">
        <v>1</v>
      </c>
      <c r="T74"/>
    </row>
    <row r="75" spans="1:256" ht="14.25">
      <c r="A75" s="310" t="str">
        <f t="shared" si="0"/>
        <v>06148850</v>
      </c>
      <c r="B75" s="311" t="str">
        <f t="shared" si="0"/>
        <v>08/07/2019</v>
      </c>
      <c r="C75" s="309" t="s">
        <v>67</v>
      </c>
      <c r="D75" s="283" t="s">
        <v>53</v>
      </c>
      <c r="E75" s="283" t="s">
        <v>60</v>
      </c>
      <c r="F75" s="283" t="s">
        <v>65</v>
      </c>
      <c r="G75" s="284">
        <v>10</v>
      </c>
      <c r="H75" s="283"/>
      <c r="I75" s="283">
        <v>3</v>
      </c>
      <c r="J75" s="284"/>
      <c r="K75" s="283">
        <v>0</v>
      </c>
      <c r="T75"/>
    </row>
    <row r="76" spans="1:256" ht="14.25">
      <c r="A76" s="310" t="str">
        <f t="shared" si="0"/>
        <v>06148850</v>
      </c>
      <c r="B76" s="311" t="str">
        <f t="shared" si="0"/>
        <v>08/07/2019</v>
      </c>
      <c r="C76" s="309" t="s">
        <v>69</v>
      </c>
      <c r="D76" s="283" t="s">
        <v>53</v>
      </c>
      <c r="E76" s="283" t="s">
        <v>43</v>
      </c>
      <c r="F76" s="283" t="s">
        <v>65</v>
      </c>
      <c r="G76" s="284">
        <v>35</v>
      </c>
      <c r="H76" s="283"/>
      <c r="I76" s="283">
        <v>2</v>
      </c>
      <c r="J76" s="284"/>
      <c r="K76" s="283">
        <v>0</v>
      </c>
      <c r="T76"/>
    </row>
    <row r="77" spans="1:256" ht="14.25">
      <c r="A77" s="310" t="str">
        <f t="shared" si="0"/>
        <v>06148850</v>
      </c>
      <c r="B77" s="311" t="str">
        <f t="shared" si="0"/>
        <v>08/07/2019</v>
      </c>
      <c r="C77" s="309" t="s">
        <v>71</v>
      </c>
      <c r="D77" s="283" t="s">
        <v>53</v>
      </c>
      <c r="E77" s="283" t="s">
        <v>50</v>
      </c>
      <c r="F77" s="283" t="s">
        <v>65</v>
      </c>
      <c r="G77" s="284">
        <v>20</v>
      </c>
      <c r="H77" s="283"/>
      <c r="I77" s="283">
        <v>2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54</v>
      </c>
      <c r="G87" s="327" t="s">
        <v>65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06148850</v>
      </c>
      <c r="B88" s="330" t="str">
        <f>D26</f>
        <v>08/07/2019</v>
      </c>
      <c r="C88" s="284" t="s">
        <v>247</v>
      </c>
      <c r="D88" s="331" t="s">
        <v>248</v>
      </c>
      <c r="E88" s="284"/>
      <c r="F88" s="284">
        <v>3</v>
      </c>
      <c r="G88" s="284">
        <v>11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06148850</v>
      </c>
      <c r="B89" s="311" t="str">
        <f>+B$88</f>
        <v>08/07/2019</v>
      </c>
      <c r="C89" s="284" t="s">
        <v>249</v>
      </c>
      <c r="D89" s="331" t="s">
        <v>250</v>
      </c>
      <c r="E89" s="284"/>
      <c r="F89" s="284">
        <v>1</v>
      </c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06148850</v>
      </c>
      <c r="B90" s="311" t="str">
        <f t="shared" si="1"/>
        <v>08/07/2019</v>
      </c>
      <c r="C90" s="284" t="s">
        <v>251</v>
      </c>
      <c r="D90" s="331" t="s">
        <v>252</v>
      </c>
      <c r="E90" s="284">
        <v>3</v>
      </c>
      <c r="F90" s="284"/>
      <c r="G90" s="284">
        <v>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06148850</v>
      </c>
      <c r="B91" s="311" t="str">
        <f t="shared" si="1"/>
        <v>08/07/2019</v>
      </c>
      <c r="C91" s="284" t="s">
        <v>253</v>
      </c>
      <c r="D91" s="331" t="s">
        <v>254</v>
      </c>
      <c r="E91" s="284"/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06148850</v>
      </c>
      <c r="B92" s="311" t="str">
        <f t="shared" si="1"/>
        <v>08/07/2019</v>
      </c>
      <c r="C92" s="284" t="s">
        <v>255</v>
      </c>
      <c r="D92" s="331" t="s">
        <v>256</v>
      </c>
      <c r="E92" s="284">
        <v>2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06148850</v>
      </c>
      <c r="B93" s="311" t="str">
        <f t="shared" si="1"/>
        <v>08/07/2019</v>
      </c>
      <c r="C93" s="284" t="s">
        <v>257</v>
      </c>
      <c r="D93" s="331" t="s">
        <v>258</v>
      </c>
      <c r="E93" s="284">
        <v>3</v>
      </c>
      <c r="F93" s="284">
        <v>2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06148850</v>
      </c>
      <c r="B94" s="311" t="str">
        <f t="shared" si="1"/>
        <v>08/07/2019</v>
      </c>
      <c r="C94" s="284" t="s">
        <v>259</v>
      </c>
      <c r="D94" s="331" t="s">
        <v>260</v>
      </c>
      <c r="E94" s="284"/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06148850</v>
      </c>
      <c r="B95" s="311" t="str">
        <f t="shared" si="1"/>
        <v>08/07/2019</v>
      </c>
      <c r="C95" s="284" t="s">
        <v>261</v>
      </c>
      <c r="D95" s="331" t="s">
        <v>262</v>
      </c>
      <c r="E95" s="284">
        <v>3</v>
      </c>
      <c r="F95" s="284">
        <v>7</v>
      </c>
      <c r="G95" s="284">
        <v>144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06148850</v>
      </c>
      <c r="B96" s="311" t="str">
        <f t="shared" si="1"/>
        <v>08/07/2019</v>
      </c>
      <c r="C96" s="284" t="s">
        <v>263</v>
      </c>
      <c r="D96" s="331" t="s">
        <v>264</v>
      </c>
      <c r="E96" s="284">
        <v>3</v>
      </c>
      <c r="F96" s="284"/>
      <c r="G96" s="284">
        <v>5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06148850</v>
      </c>
      <c r="B97" s="311" t="str">
        <f t="shared" si="1"/>
        <v>08/07/2019</v>
      </c>
      <c r="C97" s="284" t="s">
        <v>265</v>
      </c>
      <c r="D97" s="331" t="s">
        <v>266</v>
      </c>
      <c r="E97" s="284">
        <v>3</v>
      </c>
      <c r="F97" s="284">
        <v>6</v>
      </c>
      <c r="G97" s="284">
        <v>5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06148850</v>
      </c>
      <c r="B98" s="311" t="str">
        <f t="shared" si="1"/>
        <v>08/07/2019</v>
      </c>
      <c r="C98" s="284" t="s">
        <v>267</v>
      </c>
      <c r="D98" s="331" t="s">
        <v>268</v>
      </c>
      <c r="E98" s="284"/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06148850</v>
      </c>
      <c r="B99" s="311" t="str">
        <f t="shared" si="1"/>
        <v>08/07/2019</v>
      </c>
      <c r="C99" s="284" t="s">
        <v>269</v>
      </c>
      <c r="D99" s="331" t="s">
        <v>270</v>
      </c>
      <c r="E99" s="284"/>
      <c r="F99" s="284"/>
      <c r="G99" s="284">
        <v>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06148850</v>
      </c>
      <c r="B100" s="311" t="str">
        <f t="shared" si="1"/>
        <v>08/07/2019</v>
      </c>
      <c r="C100" s="284" t="s">
        <v>271</v>
      </c>
      <c r="D100" s="331" t="s">
        <v>272</v>
      </c>
      <c r="E100" s="284">
        <v>7</v>
      </c>
      <c r="F100" s="284">
        <v>8</v>
      </c>
      <c r="G100" s="284">
        <v>24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06148850</v>
      </c>
      <c r="B101" s="311" t="str">
        <f t="shared" si="1"/>
        <v>08/07/2019</v>
      </c>
      <c r="C101" s="284" t="s">
        <v>273</v>
      </c>
      <c r="D101" s="331" t="s">
        <v>274</v>
      </c>
      <c r="E101" s="284">
        <v>9</v>
      </c>
      <c r="F101" s="284">
        <v>52</v>
      </c>
      <c r="G101" s="284">
        <v>76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06148850</v>
      </c>
      <c r="B102" s="311" t="str">
        <f t="shared" si="1"/>
        <v>08/07/2019</v>
      </c>
      <c r="C102" s="284" t="s">
        <v>275</v>
      </c>
      <c r="D102" s="331" t="s">
        <v>276</v>
      </c>
      <c r="E102" s="284">
        <v>1</v>
      </c>
      <c r="F102" s="284">
        <v>6</v>
      </c>
      <c r="G102" s="284">
        <v>8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06148850</v>
      </c>
      <c r="B103" s="311" t="str">
        <f t="shared" si="1"/>
        <v>08/07/2019</v>
      </c>
      <c r="C103" s="284" t="s">
        <v>277</v>
      </c>
      <c r="D103" s="331" t="s">
        <v>278</v>
      </c>
      <c r="E103" s="284"/>
      <c r="F103" s="284"/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06148850</v>
      </c>
      <c r="B104" s="311" t="str">
        <f t="shared" si="1"/>
        <v>08/07/2019</v>
      </c>
      <c r="C104" s="284" t="s">
        <v>279</v>
      </c>
      <c r="D104" s="331" t="s">
        <v>280</v>
      </c>
      <c r="E104" s="284">
        <v>32</v>
      </c>
      <c r="F104" s="284">
        <v>70</v>
      </c>
      <c r="G104" s="284">
        <v>24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06148850</v>
      </c>
      <c r="B105" s="311" t="str">
        <f t="shared" si="1"/>
        <v>08/07/2019</v>
      </c>
      <c r="C105" s="284" t="s">
        <v>281</v>
      </c>
      <c r="D105" s="331" t="s">
        <v>282</v>
      </c>
      <c r="E105" s="284">
        <v>1</v>
      </c>
      <c r="F105" s="284">
        <v>2</v>
      </c>
      <c r="G105" s="284">
        <v>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06148850</v>
      </c>
      <c r="B106" s="311" t="str">
        <f t="shared" si="1"/>
        <v>08/07/2019</v>
      </c>
      <c r="C106" s="284" t="s">
        <v>283</v>
      </c>
      <c r="D106" s="331" t="s">
        <v>284</v>
      </c>
      <c r="E106" s="284"/>
      <c r="F106" s="284"/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06148850</v>
      </c>
      <c r="B107" s="311" t="str">
        <f t="shared" si="1"/>
        <v>08/07/2019</v>
      </c>
      <c r="C107" s="284" t="s">
        <v>285</v>
      </c>
      <c r="D107" s="331" t="s">
        <v>286</v>
      </c>
      <c r="E107" s="284"/>
      <c r="F107" s="284"/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06148850</v>
      </c>
      <c r="B108" s="311" t="str">
        <f t="shared" si="1"/>
        <v>08/07/2019</v>
      </c>
      <c r="C108" s="284" t="s">
        <v>287</v>
      </c>
      <c r="D108" s="331" t="s">
        <v>288</v>
      </c>
      <c r="E108" s="284">
        <v>76</v>
      </c>
      <c r="F108" s="284">
        <v>52</v>
      </c>
      <c r="G108" s="284">
        <v>112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06148850</v>
      </c>
      <c r="B109" s="311" t="str">
        <f t="shared" si="1"/>
        <v>08/07/2019</v>
      </c>
      <c r="C109" s="284" t="s">
        <v>289</v>
      </c>
      <c r="D109" s="331" t="s">
        <v>290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06148850</v>
      </c>
      <c r="B110" s="311" t="str">
        <f t="shared" si="1"/>
        <v>08/07/2019</v>
      </c>
      <c r="C110" s="284" t="s">
        <v>291</v>
      </c>
      <c r="D110" s="331" t="s">
        <v>292</v>
      </c>
      <c r="E110" s="284">
        <v>2</v>
      </c>
      <c r="F110" s="284">
        <v>7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06148850</v>
      </c>
      <c r="B111" s="311" t="str">
        <f t="shared" si="1"/>
        <v>08/07/2019</v>
      </c>
      <c r="C111" s="284" t="s">
        <v>293</v>
      </c>
      <c r="D111" s="331" t="s">
        <v>294</v>
      </c>
      <c r="E111" s="284"/>
      <c r="F111" s="284">
        <v>6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06148850</v>
      </c>
      <c r="B112" s="311" t="str">
        <f t="shared" si="1"/>
        <v>08/07/2019</v>
      </c>
      <c r="C112" s="284" t="s">
        <v>295</v>
      </c>
      <c r="D112" s="331" t="s">
        <v>296</v>
      </c>
      <c r="E112" s="284">
        <v>2</v>
      </c>
      <c r="F112" s="284">
        <v>1</v>
      </c>
      <c r="G112" s="284">
        <v>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06148850</v>
      </c>
      <c r="B113" s="311" t="str">
        <f t="shared" si="1"/>
        <v>08/07/2019</v>
      </c>
      <c r="C113" s="284" t="s">
        <v>297</v>
      </c>
      <c r="D113" s="331" t="s">
        <v>298</v>
      </c>
      <c r="E113" s="284">
        <v>1</v>
      </c>
      <c r="F113" s="284">
        <v>8</v>
      </c>
      <c r="G113" s="284">
        <v>8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06148850</v>
      </c>
      <c r="B114" s="311" t="str">
        <f t="shared" si="1"/>
        <v>08/07/2019</v>
      </c>
      <c r="C114" s="284" t="s">
        <v>299</v>
      </c>
      <c r="D114" s="331" t="s">
        <v>300</v>
      </c>
      <c r="E114" s="284">
        <v>778</v>
      </c>
      <c r="F114" s="284">
        <v>1870</v>
      </c>
      <c r="G114" s="284">
        <v>2496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06148850</v>
      </c>
      <c r="B115" s="311" t="str">
        <f t="shared" si="1"/>
        <v>08/07/2019</v>
      </c>
      <c r="C115" s="284" t="s">
        <v>301</v>
      </c>
      <c r="D115" s="331" t="s">
        <v>302</v>
      </c>
      <c r="E115" s="284" t="s">
        <v>303</v>
      </c>
      <c r="F115" s="284" t="s">
        <v>303</v>
      </c>
      <c r="G115" s="284" t="s">
        <v>303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06148850</v>
      </c>
      <c r="B116" s="311" t="str">
        <f t="shared" si="1"/>
        <v>08/07/2019</v>
      </c>
      <c r="C116" s="284" t="s">
        <v>304</v>
      </c>
      <c r="D116" s="331" t="s">
        <v>305</v>
      </c>
      <c r="E116" s="284" t="s">
        <v>303</v>
      </c>
      <c r="F116" s="284" t="s">
        <v>303</v>
      </c>
      <c r="G116" s="284" t="s">
        <v>303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06148850</v>
      </c>
      <c r="B117" s="311" t="str">
        <f t="shared" si="1"/>
        <v>08/07/2019</v>
      </c>
      <c r="C117" s="284" t="s">
        <v>306</v>
      </c>
      <c r="D117" s="331" t="s">
        <v>307</v>
      </c>
      <c r="E117" s="284"/>
      <c r="F117" s="284">
        <v>5</v>
      </c>
      <c r="G117" s="284">
        <v>5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06148850</v>
      </c>
      <c r="B118" s="311" t="str">
        <f t="shared" si="1"/>
        <v>08/07/2019</v>
      </c>
      <c r="C118" s="284" t="s">
        <v>308</v>
      </c>
      <c r="D118" s="331" t="s">
        <v>309</v>
      </c>
      <c r="E118" s="284">
        <v>11</v>
      </c>
      <c r="F118" s="284">
        <v>5</v>
      </c>
      <c r="G118" s="284">
        <v>11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06148850</v>
      </c>
      <c r="B119" s="311" t="str">
        <f t="shared" si="1"/>
        <v>08/07/2019</v>
      </c>
      <c r="C119" s="284" t="s">
        <v>310</v>
      </c>
      <c r="D119" s="331" t="s">
        <v>311</v>
      </c>
      <c r="E119" s="284"/>
      <c r="F119" s="284">
        <v>1</v>
      </c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06148850</v>
      </c>
      <c r="B120" s="311" t="str">
        <f t="shared" si="1"/>
        <v>08/07/2019</v>
      </c>
      <c r="C120" s="284" t="s">
        <v>312</v>
      </c>
      <c r="D120" s="331" t="s">
        <v>313</v>
      </c>
      <c r="E120" s="284">
        <v>16</v>
      </c>
      <c r="F120" s="284">
        <v>52</v>
      </c>
      <c r="G120" s="284">
        <v>52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06148850</v>
      </c>
      <c r="B121" s="311" t="str">
        <f t="shared" si="1"/>
        <v>08/07/2019</v>
      </c>
      <c r="C121" s="284" t="s">
        <v>314</v>
      </c>
      <c r="D121" s="331" t="s">
        <v>315</v>
      </c>
      <c r="E121" s="284"/>
      <c r="F121" s="284"/>
      <c r="G121" s="284">
        <v>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06148850</v>
      </c>
      <c r="B122" s="311" t="str">
        <f t="shared" si="2"/>
        <v>08/07/2019</v>
      </c>
      <c r="C122" s="284" t="s">
        <v>316</v>
      </c>
      <c r="D122" s="331" t="s">
        <v>317</v>
      </c>
      <c r="E122" s="284">
        <v>9</v>
      </c>
      <c r="F122" s="284">
        <v>34</v>
      </c>
      <c r="G122" s="284">
        <v>315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06148850</v>
      </c>
      <c r="B123" s="311" t="str">
        <f t="shared" si="2"/>
        <v>08/07/2019</v>
      </c>
      <c r="C123" s="284" t="s">
        <v>318</v>
      </c>
      <c r="D123" s="331" t="s">
        <v>319</v>
      </c>
      <c r="E123" s="284">
        <v>62</v>
      </c>
      <c r="F123" s="284">
        <v>170</v>
      </c>
      <c r="G123" s="284">
        <v>212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06148850</v>
      </c>
      <c r="B124" s="311" t="str">
        <f t="shared" si="2"/>
        <v>08/07/2019</v>
      </c>
      <c r="C124" s="284" t="s">
        <v>320</v>
      </c>
      <c r="D124" s="331" t="s">
        <v>321</v>
      </c>
      <c r="E124" s="284" t="s">
        <v>303</v>
      </c>
      <c r="F124" s="284" t="s">
        <v>303</v>
      </c>
      <c r="G124" s="284" t="s">
        <v>303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06148850</v>
      </c>
      <c r="B125" s="311" t="str">
        <f t="shared" si="2"/>
        <v>08/07/2019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06148850</v>
      </c>
      <c r="B126" s="311" t="str">
        <f t="shared" si="2"/>
        <v>08/07/2019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06148850</v>
      </c>
      <c r="B127" s="311" t="str">
        <f t="shared" si="2"/>
        <v>08/07/2019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06148850</v>
      </c>
      <c r="B128" s="311" t="str">
        <f t="shared" si="2"/>
        <v>08/07/2019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06148850</v>
      </c>
      <c r="B129" s="311" t="str">
        <f t="shared" si="2"/>
        <v>08/07/2019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06148850</v>
      </c>
      <c r="B130" s="311" t="str">
        <f t="shared" si="2"/>
        <v>08/07/2019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06148850</v>
      </c>
      <c r="B131" s="311" t="str">
        <f t="shared" si="2"/>
        <v>08/07/2019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06148850</v>
      </c>
      <c r="B132" s="311" t="str">
        <f t="shared" si="2"/>
        <v>08/07/2019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06148850</v>
      </c>
      <c r="B133" s="311" t="str">
        <f t="shared" si="2"/>
        <v>08/07/2019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06148850</v>
      </c>
      <c r="B134" s="311" t="str">
        <f t="shared" si="2"/>
        <v>08/07/2019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06148850</v>
      </c>
      <c r="B135" s="311" t="str">
        <f t="shared" si="2"/>
        <v>08/07/2019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06148850</v>
      </c>
      <c r="B136" s="311" t="str">
        <f t="shared" si="2"/>
        <v>08/07/2019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06148850</v>
      </c>
      <c r="B137" s="311" t="str">
        <f t="shared" si="2"/>
        <v>08/07/2019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06148850</v>
      </c>
      <c r="B138" s="311" t="str">
        <f t="shared" si="2"/>
        <v>08/07/2019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06148850</v>
      </c>
      <c r="B139" s="311" t="str">
        <f t="shared" si="2"/>
        <v>08/07/2019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06148850</v>
      </c>
      <c r="B140" s="311" t="str">
        <f t="shared" si="2"/>
        <v>08/07/2019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06148850</v>
      </c>
      <c r="B141" s="311" t="str">
        <f t="shared" si="2"/>
        <v>08/07/2019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06148850</v>
      </c>
      <c r="B142" s="311" t="str">
        <f t="shared" si="2"/>
        <v>08/07/2019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06148850</v>
      </c>
      <c r="B143" s="311" t="str">
        <f t="shared" si="2"/>
        <v>08/07/2019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06148850</v>
      </c>
      <c r="B144" s="311" t="str">
        <f t="shared" si="2"/>
        <v>08/07/2019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06148850</v>
      </c>
      <c r="B145" s="311" t="str">
        <f t="shared" si="2"/>
        <v>08/07/2019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06148850</v>
      </c>
      <c r="B146" s="311" t="str">
        <f t="shared" si="2"/>
        <v>08/07/2019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06148850</v>
      </c>
      <c r="B147" s="311" t="str">
        <f t="shared" si="2"/>
        <v>08/07/2019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06148850</v>
      </c>
      <c r="B148" s="311" t="str">
        <f t="shared" si="2"/>
        <v>08/07/2019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06148850</v>
      </c>
      <c r="B149" s="311" t="str">
        <f t="shared" si="2"/>
        <v>08/07/2019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06148850</v>
      </c>
      <c r="B150" s="311" t="str">
        <f t="shared" si="2"/>
        <v>08/07/2019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06148850</v>
      </c>
      <c r="B151" s="311" t="str">
        <f t="shared" si="2"/>
        <v>08/07/2019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06148850</v>
      </c>
      <c r="B152" s="311" t="str">
        <f t="shared" si="2"/>
        <v>08/07/2019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06148850</v>
      </c>
      <c r="B153" s="311" t="str">
        <f t="shared" si="2"/>
        <v>08/07/2019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06148850</v>
      </c>
      <c r="B154" s="311" t="str">
        <f t="shared" si="3"/>
        <v>08/07/2019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06148850</v>
      </c>
      <c r="B155" s="311" t="str">
        <f t="shared" si="3"/>
        <v>08/07/2019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06148850</v>
      </c>
      <c r="B156" s="311" t="str">
        <f t="shared" si="3"/>
        <v>08/07/2019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06148850</v>
      </c>
      <c r="B157" s="311" t="str">
        <f t="shared" si="3"/>
        <v>08/07/2019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06148850</v>
      </c>
      <c r="B158" s="311" t="str">
        <f t="shared" si="3"/>
        <v>08/07/2019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06148850</v>
      </c>
      <c r="B159" s="311" t="str">
        <f t="shared" si="3"/>
        <v>08/07/2019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06148850</v>
      </c>
      <c r="B160" s="311" t="str">
        <f t="shared" si="3"/>
        <v>08/07/2019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06148850</v>
      </c>
      <c r="B161" s="311" t="str">
        <f t="shared" si="3"/>
        <v>08/07/2019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06148850</v>
      </c>
      <c r="B162" s="311" t="str">
        <f t="shared" si="3"/>
        <v>08/07/2019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06148850</v>
      </c>
      <c r="B163" s="311" t="str">
        <f t="shared" si="3"/>
        <v>08/07/2019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06148850</v>
      </c>
      <c r="B164" s="311" t="str">
        <f t="shared" si="3"/>
        <v>08/07/2019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06148850</v>
      </c>
      <c r="B165" s="311" t="str">
        <f t="shared" si="3"/>
        <v>08/07/2019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06148850</v>
      </c>
      <c r="B166" s="311" t="str">
        <f t="shared" si="3"/>
        <v>08/07/2019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06148850</v>
      </c>
      <c r="B167" s="311" t="str">
        <f t="shared" si="3"/>
        <v>08/07/2019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06148850</v>
      </c>
      <c r="B168" s="311" t="str">
        <f t="shared" si="3"/>
        <v>08/07/2019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06148850</v>
      </c>
      <c r="B169" s="311" t="str">
        <f t="shared" si="3"/>
        <v>08/07/2019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06148850</v>
      </c>
      <c r="B170" s="311" t="str">
        <f t="shared" si="3"/>
        <v>08/07/2019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06148850</v>
      </c>
      <c r="B171" s="311" t="str">
        <f t="shared" si="3"/>
        <v>08/07/2019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06148850</v>
      </c>
      <c r="B172" s="311" t="str">
        <f t="shared" si="3"/>
        <v>08/07/2019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06148850</v>
      </c>
      <c r="B173" s="311" t="str">
        <f t="shared" si="3"/>
        <v>08/07/2019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06148850</v>
      </c>
      <c r="B174" s="311" t="str">
        <f t="shared" si="3"/>
        <v>08/07/2019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06148850</v>
      </c>
      <c r="B175" s="311" t="str">
        <f t="shared" si="3"/>
        <v>08/07/2019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06148850</v>
      </c>
      <c r="B176" s="311" t="str">
        <f t="shared" si="3"/>
        <v>08/07/2019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06148850</v>
      </c>
      <c r="B177" s="311" t="str">
        <f t="shared" si="3"/>
        <v>08/07/2019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06148850</v>
      </c>
      <c r="B178" s="311" t="str">
        <f t="shared" si="3"/>
        <v>08/07/2019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06148850</v>
      </c>
      <c r="B179" s="311" t="str">
        <f t="shared" si="3"/>
        <v>08/07/2019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06148850</v>
      </c>
      <c r="B180" s="311" t="str">
        <f t="shared" si="3"/>
        <v>08/07/2019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06148850</v>
      </c>
      <c r="B181" s="311" t="str">
        <f t="shared" si="3"/>
        <v>08/07/2019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06148850</v>
      </c>
      <c r="B182" s="311" t="str">
        <f t="shared" si="3"/>
        <v>08/07/2019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06148850</v>
      </c>
      <c r="B183" s="311" t="str">
        <f t="shared" si="3"/>
        <v>08/07/2019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06148850</v>
      </c>
      <c r="B184" s="311" t="str">
        <f t="shared" si="3"/>
        <v>08/07/2019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06148850</v>
      </c>
      <c r="B185" s="311" t="str">
        <f t="shared" si="3"/>
        <v>08/07/2019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06148850</v>
      </c>
      <c r="B186" s="311" t="str">
        <f t="shared" si="4"/>
        <v>08/07/2019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06148850</v>
      </c>
      <c r="B187" s="311" t="str">
        <f t="shared" si="4"/>
        <v>08/07/2019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06148850</v>
      </c>
      <c r="B188" s="311" t="str">
        <f t="shared" si="4"/>
        <v>08/07/2019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06148850</v>
      </c>
      <c r="B189" s="311" t="str">
        <f t="shared" si="4"/>
        <v>08/07/2019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06148850</v>
      </c>
      <c r="B190" s="311" t="str">
        <f t="shared" si="4"/>
        <v>08/07/2019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06148850</v>
      </c>
      <c r="B191" s="311" t="str">
        <f t="shared" si="4"/>
        <v>08/07/2019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06148850</v>
      </c>
      <c r="B192" s="311" t="str">
        <f t="shared" si="4"/>
        <v>08/07/2019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06148850</v>
      </c>
      <c r="B193" s="311" t="str">
        <f t="shared" si="4"/>
        <v>08/07/2019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06148850</v>
      </c>
      <c r="B194" s="311" t="str">
        <f t="shared" si="4"/>
        <v>08/07/2019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06148850</v>
      </c>
      <c r="B195" s="311" t="str">
        <f t="shared" si="4"/>
        <v>08/07/2019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06148850</v>
      </c>
      <c r="B196" s="311" t="str">
        <f t="shared" si="4"/>
        <v>08/07/2019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06148850</v>
      </c>
      <c r="B197" s="311" t="str">
        <f t="shared" si="4"/>
        <v>08/07/2019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06148850</v>
      </c>
      <c r="B198" s="311" t="str">
        <f t="shared" si="4"/>
        <v>08/07/2019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06148850</v>
      </c>
      <c r="B199" s="311" t="str">
        <f t="shared" si="4"/>
        <v>08/07/2019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06148850</v>
      </c>
      <c r="B200" s="311" t="str">
        <f t="shared" si="4"/>
        <v>08/07/2019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06148850</v>
      </c>
      <c r="B201" s="311" t="str">
        <f t="shared" si="4"/>
        <v>08/07/2019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06148850</v>
      </c>
      <c r="B202" s="311" t="str">
        <f t="shared" si="4"/>
        <v>08/07/2019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06148850</v>
      </c>
      <c r="B203" s="311" t="str">
        <f t="shared" si="4"/>
        <v>08/07/2019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06148850</v>
      </c>
      <c r="B204" s="311" t="str">
        <f t="shared" si="4"/>
        <v>08/07/2019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06148850</v>
      </c>
      <c r="B205" s="311" t="str">
        <f t="shared" si="4"/>
        <v>08/07/2019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06148850</v>
      </c>
      <c r="B206" s="311" t="str">
        <f t="shared" si="4"/>
        <v>08/07/2019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06148850</v>
      </c>
      <c r="B207" s="311" t="str">
        <f t="shared" si="4"/>
        <v>08/07/2019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06148850</v>
      </c>
      <c r="B208" s="311" t="str">
        <f t="shared" si="4"/>
        <v>08/07/2019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06148850</v>
      </c>
      <c r="B209" s="311" t="str">
        <f t="shared" si="4"/>
        <v>08/07/2019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06148850</v>
      </c>
      <c r="B210" s="311" t="str">
        <f t="shared" si="4"/>
        <v>08/07/2019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06148850</v>
      </c>
      <c r="B211" s="311" t="str">
        <f t="shared" si="4"/>
        <v>08/07/2019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06148850</v>
      </c>
      <c r="B212" s="311" t="str">
        <f t="shared" si="4"/>
        <v>08/07/2019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06148850</v>
      </c>
      <c r="B213" s="311" t="str">
        <f t="shared" si="4"/>
        <v>08/07/2019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06148850</v>
      </c>
      <c r="B214" s="311" t="str">
        <f t="shared" si="4"/>
        <v>08/07/2019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06148850</v>
      </c>
      <c r="B215" s="311" t="str">
        <f t="shared" si="4"/>
        <v>08/07/2019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06148850</v>
      </c>
      <c r="B216" s="311" t="str">
        <f t="shared" si="4"/>
        <v>08/07/2019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06148850</v>
      </c>
      <c r="B217" s="311" t="str">
        <f t="shared" si="4"/>
        <v>08/07/2019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06148850</v>
      </c>
      <c r="B218" s="311" t="str">
        <f t="shared" si="5"/>
        <v>08/07/2019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06148850</v>
      </c>
      <c r="B219" s="311" t="str">
        <f t="shared" si="5"/>
        <v>08/07/2019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06148850</v>
      </c>
      <c r="B220" s="311" t="str">
        <f t="shared" si="5"/>
        <v>08/07/2019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06148850</v>
      </c>
      <c r="B221" s="311" t="str">
        <f t="shared" si="5"/>
        <v>08/07/2019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06148850</v>
      </c>
      <c r="B222" s="311" t="str">
        <f t="shared" si="5"/>
        <v>08/07/2019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06148850</v>
      </c>
      <c r="B223" s="311" t="str">
        <f t="shared" si="5"/>
        <v>08/07/2019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06148850</v>
      </c>
      <c r="B224" s="311" t="str">
        <f t="shared" si="5"/>
        <v>08/07/2019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06148850</v>
      </c>
      <c r="B225" s="311" t="str">
        <f t="shared" si="5"/>
        <v>08/07/2019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06148850</v>
      </c>
      <c r="B226" s="311" t="str">
        <f t="shared" si="5"/>
        <v>08/07/2019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06148850</v>
      </c>
      <c r="B227" s="311" t="str">
        <f t="shared" si="5"/>
        <v>08/07/2019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06148850</v>
      </c>
      <c r="B228" s="311" t="str">
        <f t="shared" si="5"/>
        <v>08/07/2019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06148850</v>
      </c>
      <c r="B229" s="311" t="str">
        <f t="shared" si="5"/>
        <v>08/07/2019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06148850</v>
      </c>
      <c r="B230" s="311" t="str">
        <f t="shared" si="5"/>
        <v>08/07/2019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06148850</v>
      </c>
      <c r="B231" s="311" t="str">
        <f t="shared" si="5"/>
        <v>08/07/2019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06148850</v>
      </c>
      <c r="B232" s="311" t="str">
        <f t="shared" si="5"/>
        <v>08/07/2019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06148850</v>
      </c>
      <c r="B233" s="311" t="str">
        <f t="shared" si="5"/>
        <v>08/07/2019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06148850</v>
      </c>
      <c r="B234" s="311" t="str">
        <f t="shared" si="5"/>
        <v>08/07/2019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06148850</v>
      </c>
      <c r="B235" s="311" t="str">
        <f t="shared" si="5"/>
        <v>08/07/2019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06148850</v>
      </c>
      <c r="B236" s="311" t="str">
        <f t="shared" si="5"/>
        <v>08/07/2019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06148850</v>
      </c>
      <c r="B237" s="311" t="str">
        <f t="shared" si="5"/>
        <v>08/07/2019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06148850</v>
      </c>
      <c r="B238" s="311" t="str">
        <f t="shared" si="5"/>
        <v>08/07/2019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06148850</v>
      </c>
      <c r="B239" s="311" t="str">
        <f t="shared" si="5"/>
        <v>08/07/2019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06148850</v>
      </c>
      <c r="B240" s="311" t="str">
        <f t="shared" si="5"/>
        <v>08/07/2019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06148850</v>
      </c>
      <c r="B241" s="311" t="str">
        <f t="shared" si="5"/>
        <v>08/07/2019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06148850</v>
      </c>
      <c r="B242" s="311" t="str">
        <f t="shared" si="5"/>
        <v>08/07/2019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06148850</v>
      </c>
      <c r="B243" s="311" t="str">
        <f t="shared" si="5"/>
        <v>08/07/2019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1C63BB5D-FC35-4A54-8A1B-093945186991}">
      <formula1>$T$2:$T$3</formula1>
    </dataValidation>
    <dataValidation type="list" allowBlank="1" showErrorMessage="1" errorTitle="Bocal de regroupement" sqref="F78" xr:uid="{B9CD2D5F-ED22-41EB-8015-B05BAF01E7F2}">
      <formula1>#REF!</formula1>
    </dataValidation>
    <dataValidation type="list" allowBlank="1" showErrorMessage="1" errorTitle="Abondance végétation de 0 à 5" sqref="K78" xr:uid="{D953A37D-56B3-491B-91AB-F36DFD57EF07}">
      <formula1>#REF!</formula1>
    </dataValidation>
    <dataValidation type="list" allowBlank="1" showErrorMessage="1" errorTitle="Intensité du comatage de 0 à 5" sqref="H78" xr:uid="{1BB723CF-A7A5-4F03-9396-039DEB0C0835}">
      <formula1>#REF!</formula1>
    </dataValidation>
    <dataValidation type="list" allowBlank="1" showErrorMessage="1" errorTitle="Codage SANDRE svp" sqref="E78" xr:uid="{79A96D1D-2076-4776-A0C9-006C9BFA7B00}">
      <formula1>#REF!</formula1>
    </dataValidation>
    <dataValidation type="list" allowBlank="1" showInputMessage="1" showErrorMessage="1" sqref="D78 IV67:IV78" xr:uid="{04365C1B-F1A3-4C85-93B3-978C30E96106}">
      <formula1>#REF!</formula1>
    </dataValidation>
    <dataValidation type="list" allowBlank="1" errorTitle="Codage SANDRE svp" sqref="E66:E77" xr:uid="{609896ED-6507-4593-B4F3-C5B58C8A85FD}">
      <formula1>"N1, N3, N5 , N6"</formula1>
    </dataValidation>
    <dataValidation type="list" allowBlank="1" showInputMessage="1" sqref="D67:D77" xr:uid="{B0C4B9DE-B61C-4468-AE3A-4C48F5EAD6A1}">
      <formula1>"S1, S2, S3, S9, S10, S11, S18, S24, S25, S28, S29, S30"</formula1>
    </dataValidation>
    <dataValidation allowBlank="1" showErrorMessage="1" errorTitle="Altitude en mètres" sqref="K23:N23" xr:uid="{18431503-0B3D-4559-875A-3C03F0036118}"/>
    <dataValidation type="list" allowBlank="1" errorTitle="Bocal de regroupement" sqref="F66:F77" xr:uid="{205E6647-2129-41AC-9FC4-91B8998698AA}">
      <formula1>"PhA , PhB, PhC"</formula1>
    </dataValidation>
    <dataValidation type="list" allowBlank="1" errorTitle="Intensité du comatage de 0 à 5" sqref="H66:H77" xr:uid="{A330B498-FE3A-4F19-B02B-AF9084679045}">
      <formula1>"0, 1, 2, 3, 4, 5"</formula1>
    </dataValidation>
    <dataValidation type="list" allowBlank="1" errorTitle="Stabilité ou non du substrat" sqref="I66:I77" xr:uid="{E6B43658-A6E7-4F8E-B72C-E1C1710FE27E}">
      <formula1>"stable , moyennement stable , instable"</formula1>
    </dataValidation>
    <dataValidation type="list" allowBlank="1" errorTitle="Abondance végétation de 0 à 5" sqref="K66:K77" xr:uid="{ABF4B6DE-39B6-4447-904D-ED67E77877B0}">
      <formula1>"0, 1, 2, 3, 4, 5"</formula1>
    </dataValidation>
    <dataValidation type="list" allowBlank="1" errorTitle="Choisir une des 4 catégories" error="Vous devez indiquer une des 4 catégories de la liste déroulante" sqref="I39:I50" xr:uid="{DE24E2FB-8E11-4EBC-BBF2-963F633797AB}">
      <formula1>"D, M, MNR, P"</formula1>
    </dataValidation>
    <dataValidation type="list" allowBlank="1" sqref="D66" xr:uid="{C44C70CD-6413-430C-B2F7-19716F35340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D8C3168-9433-4077-8697-9746990D830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6D629F5-9249-4F3E-B616-4497F27F63B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F7BAFBF-5C1B-4712-8716-9CA646E413C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C40DD9A-F137-492D-92DB-99337A81BBAA}">
      <formula1>1</formula1>
      <formula2>3</formula2>
    </dataValidation>
    <dataValidation allowBlank="1" showErrorMessage="1" promptTitle="ATTENTION" prompt="en Lambert II étendu" sqref="G23 E27:E28" xr:uid="{0A06A2D9-FFBE-450D-8534-0F2E00781A77}"/>
    <dataValidation type="textLength" allowBlank="1" showInputMessage="1" showErrorMessage="1" sqref="A41:E41 IS42:IV42" xr:uid="{006EBD3D-BAFF-4E2C-9D69-8D943DA007BC}">
      <formula1>0</formula1>
      <formula2>50</formula2>
    </dataValidation>
    <dataValidation type="whole" allowBlank="1" showErrorMessage="1" errorTitle="Altitude en mètres" sqref="I23:I28" xr:uid="{AF805B51-807E-4031-BA72-629C58C33B08}">
      <formula1>0</formula1>
      <formula2>4000</formula2>
    </dataValidation>
    <dataValidation type="decimal" allowBlank="1" showErrorMessage="1" errorTitle="Recouvrement en % de 0 à 100" sqref="H39:H50" xr:uid="{DFB1BC80-57EC-4653-B6A7-D046A954E1F7}">
      <formula1>0</formula1>
      <formula2>100</formula2>
    </dataValidation>
    <dataValidation type="textLength" operator="equal" allowBlank="1" showErrorMessage="1" errorTitle="Code INSEE selon le type 00000" sqref="F23" xr:uid="{5F5EAE31-1376-4DE2-8AB4-F028B96D0C42}">
      <formula1>5</formula1>
      <formula2>0</formula2>
    </dataValidation>
    <dataValidation type="date" allowBlank="1" showErrorMessage="1" errorTitle="Date du prélèvement (jj/mm/aaaa)" sqref="IV40" xr:uid="{121F2030-1DD2-45DF-8162-DB3C3EB5148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2020-04-17T07:12:29Z</dcterms:created>
  <dcterms:modified xsi:type="dcterms:W3CDTF">2020-04-17T07:12:31Z</dcterms:modified>
</cp:coreProperties>
</file>