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4\19014 DURMA\19014_DURMA_exports\"/>
    </mc:Choice>
  </mc:AlternateContent>
  <xr:revisionPtr revIDLastSave="0" documentId="13_ncr:1_{4E43B8FA-A7CA-4842-B474-25032B7B4FD5}" xr6:coauthVersionLast="44" xr6:coauthVersionMax="44" xr10:uidLastSave="{00000000-0000-0000-0000-000000000000}"/>
  <bookViews>
    <workbookView xWindow="-120" yWindow="-120" windowWidth="24240" windowHeight="13140" xr2:uid="{C1E8A98F-607E-43F4-BE58-BE2E74E03A24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A67" i="2"/>
  <c r="A68" i="2"/>
  <c r="A69" i="2"/>
  <c r="A70" i="2"/>
  <c r="A71" i="2"/>
  <c r="A72" i="2"/>
  <c r="A73" i="2"/>
  <c r="A74" i="2"/>
  <c r="A75" i="2"/>
  <c r="A76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</calcChain>
</file>

<file path=xl/sharedStrings.xml><?xml version="1.0" encoding="utf-8"?>
<sst xmlns="http://schemas.openxmlformats.org/spreadsheetml/2006/main" count="616" uniqueCount="305">
  <si>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</si>
  <si>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</si>
  <si>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</si>
  <si>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</si>
  <si>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</si>
  <si>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</si>
  <si>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</si>
  <si>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</si>
  <si>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</si>
  <si>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</si>
  <si>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</si>
  <si>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</si>
  <si>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</si>
  <si>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DURANCE</t>
  </si>
  <si>
    <t>DURANCE A ST-MARTIN-DE-QUEYRIERES</t>
  </si>
  <si>
    <t>06/02/2019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</si>
  <si>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</si>
  <si>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</si>
  <si>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</si>
  <si>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</si>
  <si>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</si>
  <si>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</si>
  <si>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</si>
  <si>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</si>
  <si>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</si>
  <si>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</si>
  <si>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</si>
  <si>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</si>
  <si>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</si>
  <si>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</si>
  <si>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</si>
  <si>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</si>
  <si>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</si>
  <si>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</si>
  <si>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</si>
  <si>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</si>
  <si>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</si>
  <si>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</si>
  <si>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</si>
  <si>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</si>
  <si>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</si>
  <si>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</si>
  <si>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</si>
  <si>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</si>
  <si>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</si>
  <si>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</si>
  <si>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</si>
  <si>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N3</t>
  </si>
  <si>
    <t>P3</t>
  </si>
  <si>
    <t>S9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</si>
  <si>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</si>
  <si>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</si>
  <si>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</si>
  <si>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</si>
  <si>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</si>
  <si>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</si>
  <si>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N6</t>
  </si>
  <si>
    <t>B</t>
  </si>
  <si>
    <t>Nom de la rivière</t>
  </si>
  <si>
    <t>P6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</si>
  <si>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</si>
  <si>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</si>
  <si>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</si>
  <si>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</si>
  <si>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</si>
  <si>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</si>
  <si>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</si>
  <si>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</si>
  <si>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</si>
  <si>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</si>
  <si>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</si>
  <si>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</si>
  <si>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</si>
  <si>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</si>
  <si>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</si>
  <si>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</si>
  <si>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</si>
  <si>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</si>
  <si>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</si>
  <si>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</si>
  <si>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</si>
  <si>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</si>
  <si>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</si>
  <si>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</si>
  <si>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</si>
  <si>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</si>
  <si>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</si>
  <si>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</si>
  <si>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</si>
  <si>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</si>
  <si>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</si>
  <si>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</si>
  <si>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</si>
  <si>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</si>
  <si>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</si>
  <si>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</si>
  <si>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</si>
  <si>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</si>
  <si>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</si>
  <si>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</si>
  <si>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</si>
  <si>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</si>
  <si>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</si>
  <si>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</si>
  <si>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</si>
  <si>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</si>
  <si>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</si>
  <si>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</si>
  <si>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</si>
  <si>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</si>
  <si>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</si>
  <si>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</si>
  <si>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</si>
  <si>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</si>
  <si>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</si>
  <si>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</si>
  <si>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</si>
  <si>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</si>
  <si>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</si>
  <si>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</si>
  <si>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</si>
  <si>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</si>
  <si>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</si>
  <si>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</si>
  <si>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</si>
  <si>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</si>
  <si>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</si>
  <si>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</si>
  <si>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</si>
  <si>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</si>
  <si>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</si>
  <si>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</si>
  <si>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</si>
  <si>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</si>
  <si>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</si>
  <si>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</si>
  <si>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</si>
  <si>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</si>
  <si>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</si>
  <si>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</si>
  <si>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</si>
  <si>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</si>
  <si>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</si>
  <si>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</si>
  <si>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</si>
  <si>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</si>
  <si>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</si>
  <si>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</si>
  <si>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</si>
  <si>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</si>
  <si>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</si>
  <si>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</si>
  <si>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</si>
  <si>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</si>
  <si>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</si>
  <si>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</si>
  <si>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</si>
  <si>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</si>
  <si>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</si>
  <si>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</si>
  <si>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</si>
  <si>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</si>
  <si>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</si>
  <si>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</si>
  <si>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</si>
  <si>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</si>
  <si>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</si>
  <si>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</si>
  <si>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</si>
  <si>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</si>
  <si>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</si>
  <si>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</si>
  <si>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</si>
  <si>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</si>
  <si>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</si>
  <si>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</si>
  <si>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</si>
  <si>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</si>
  <si>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</si>
  <si>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</si>
  <si>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</si>
  <si>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</si>
  <si>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</si>
  <si>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</si>
  <si>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</si>
  <si>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</si>
  <si>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</si>
  <si>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</si>
  <si>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</si>
  <si>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</si>
  <si>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</si>
  <si>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</si>
  <si>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</si>
  <si>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</si>
  <si>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06150500</t>
  </si>
  <si>
    <t>ST MARTIN DE QUEYRIERES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</si>
  <si>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</si>
  <si>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</si>
  <si>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</si>
  <si>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</si>
  <si>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</si>
  <si>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</si>
  <si>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</si>
  <si>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</si>
  <si>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</si>
  <si>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</si>
  <si>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</si>
  <si>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</si>
  <si>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</si>
  <si>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</si>
  <si>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</si>
  <si>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</si>
  <si>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</si>
  <si>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</si>
  <si>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</si>
  <si>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</si>
  <si>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</si>
  <si>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</si>
  <si>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</si>
  <si>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</si>
  <si>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</si>
  <si>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</si>
  <si>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</si>
  <si>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</si>
  <si>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</si>
  <si>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</si>
  <si>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</si>
  <si>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</si>
  <si>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</si>
  <si>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</si>
  <si>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</si>
  <si>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</si>
  <si>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</si>
  <si>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</si>
  <si>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</si>
  <si>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</si>
  <si>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</si>
  <si>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</si>
  <si>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</si>
  <si>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</si>
  <si>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</si>
  <si>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</si>
  <si>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</si>
  <si>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</si>
  <si>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</si>
  <si>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</si>
  <si>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</si>
  <si>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</si>
  <si>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</si>
  <si>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</si>
  <si>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</si>
  <si>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</si>
  <si>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Perlodes</t>
  </si>
  <si>
    <t>150</t>
  </si>
  <si>
    <t>sF. Limnephilinae</t>
  </si>
  <si>
    <t>3163</t>
  </si>
  <si>
    <t>Rhyacophila</t>
  </si>
  <si>
    <t>183</t>
  </si>
  <si>
    <t>Sericostoma</t>
  </si>
  <si>
    <t>322</t>
  </si>
  <si>
    <t>Baetidae</t>
  </si>
  <si>
    <t>363</t>
  </si>
  <si>
    <t>Baetis</t>
  </si>
  <si>
    <t>364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</si>
  <si>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</si>
  <si>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</si>
  <si>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</si>
  <si>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</si>
  <si>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</si>
  <si>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</si>
  <si>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</si>
  <si>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</si>
  <si>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sF. Hydroporinae</t>
  </si>
  <si>
    <t>2393</t>
  </si>
  <si>
    <t>Riolus</t>
  </si>
  <si>
    <t>625</t>
  </si>
  <si>
    <t>Anthomyidae</t>
  </si>
  <si>
    <t>847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</si>
  <si>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</si>
  <si>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</si>
  <si>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</si>
  <si>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</si>
  <si>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</si>
  <si>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</si>
  <si>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</si>
  <si>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</si>
  <si>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</si>
  <si>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</si>
  <si>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</si>
  <si>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</si>
  <si>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Gammarus</t>
  </si>
  <si>
    <t>892</t>
  </si>
  <si>
    <t>OSTRACODES</t>
  </si>
  <si>
    <t>3170</t>
  </si>
  <si>
    <t>présence</t>
  </si>
  <si>
    <t>HYDRACARIENS = Hydracarina</t>
  </si>
  <si>
    <t>906</t>
  </si>
  <si>
    <t>OLIGOCHAETA</t>
  </si>
  <si>
    <t>933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</si>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</sst>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443D214F-F7F7-45D7-B31D-6A520611F07A}"/>
    <cellStyle name="Normal_résultats" xfId="1" xr:uid="{EE75C36F-747A-461B-A73B-44FBEB946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4/19014%20DURMA/19014_DURMA_06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DURMA</v>
          </cell>
          <cell r="L5">
            <v>43502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E5E9-A541-40F5-8EF6-EE7D60776D9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6150500</v>
      </c>
      <c r="B6" s="27" t="s">
        <v>13</v>
      </c>
      <c r="C6" s="27" t="s">
        <v>14</v>
      </c>
      <c r="D6" s="28" t="s">
        <v>15</v>
      </c>
      <c r="E6" s="27">
        <v>983907.4413608294</v>
      </c>
      <c r="F6" s="27">
        <v>6424515.1095492393</v>
      </c>
      <c r="G6" s="27">
        <v>983825.79293050745</v>
      </c>
      <c r="H6" s="29">
        <v>6424397.9815756716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21.428571428571427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3342.8571428571427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167.14285714285714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56</v>
      </c>
      <c r="M23" s="82" t="s">
        <v>57</v>
      </c>
      <c r="N23" s="92">
        <v>35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58</v>
      </c>
      <c r="D24" s="49"/>
      <c r="E24" s="49"/>
      <c r="F24" s="101"/>
      <c r="J24" s="94" t="s">
        <v>59</v>
      </c>
      <c r="K24" s="82" t="s">
        <v>55</v>
      </c>
      <c r="L24" s="82" t="s">
        <v>43</v>
      </c>
      <c r="M24" s="82" t="s">
        <v>57</v>
      </c>
      <c r="N24" s="92">
        <v>45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56</v>
      </c>
      <c r="M25" s="82" t="s">
        <v>57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56</v>
      </c>
      <c r="M26" s="82" t="s">
        <v>57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47</v>
      </c>
      <c r="M27" s="82" t="s">
        <v>69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55</v>
      </c>
      <c r="L28" s="82" t="s">
        <v>52</v>
      </c>
      <c r="M28" s="82" t="s">
        <v>69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66</v>
      </c>
      <c r="L29" s="82" t="s">
        <v>43</v>
      </c>
      <c r="M29" s="82" t="s">
        <v>69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66</v>
      </c>
      <c r="L30" s="103" t="s">
        <v>47</v>
      </c>
      <c r="M30" s="103" t="s">
        <v>69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52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47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56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56</v>
      </c>
      <c r="J46" s="127"/>
      <c r="K46" s="128" t="s">
        <v>43</v>
      </c>
      <c r="L46" s="129"/>
      <c r="M46" s="128" t="s">
        <v>47</v>
      </c>
      <c r="N46" s="129"/>
      <c r="O46" s="128" t="s">
        <v>52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2</v>
      </c>
      <c r="F51" s="164" t="s">
        <v>115</v>
      </c>
      <c r="G51" s="165"/>
      <c r="H51" s="156"/>
      <c r="I51" s="165"/>
      <c r="J51" s="165">
        <v>3</v>
      </c>
      <c r="K51" s="166" t="s">
        <v>41</v>
      </c>
      <c r="L51" s="167">
        <v>4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121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45</v>
      </c>
      <c r="F55" s="172" t="s">
        <v>126</v>
      </c>
      <c r="G55" s="173"/>
      <c r="H55" s="156"/>
      <c r="I55" s="173" t="s">
        <v>54</v>
      </c>
      <c r="J55" s="173">
        <v>4</v>
      </c>
      <c r="K55" s="174" t="s">
        <v>59</v>
      </c>
      <c r="L55" s="175">
        <v>3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4</v>
      </c>
    </row>
    <row r="56" spans="1:256" ht="33.75">
      <c r="A56" s="168" t="s">
        <v>127</v>
      </c>
      <c r="B56" s="169" t="s">
        <v>128</v>
      </c>
      <c r="C56" s="176" t="s">
        <v>63</v>
      </c>
      <c r="D56" s="171">
        <v>6</v>
      </c>
      <c r="E56" s="171">
        <v>9</v>
      </c>
      <c r="F56" s="172" t="s">
        <v>126</v>
      </c>
      <c r="G56" s="173"/>
      <c r="H56" s="156"/>
      <c r="I56" s="173" t="s">
        <v>62</v>
      </c>
      <c r="J56" s="173">
        <v>4</v>
      </c>
      <c r="K56" s="174"/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49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131</v>
      </c>
      <c r="B58" s="169" t="s">
        <v>132</v>
      </c>
      <c r="C58" s="170" t="s">
        <v>133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134</v>
      </c>
      <c r="B59" s="169" t="s">
        <v>135</v>
      </c>
      <c r="C59" s="170" t="s">
        <v>136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137</v>
      </c>
      <c r="B60" s="169" t="s">
        <v>138</v>
      </c>
      <c r="C60" s="170" t="s">
        <v>51</v>
      </c>
      <c r="D60" s="171">
        <v>2</v>
      </c>
      <c r="E60" s="171">
        <v>2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/>
      <c r="O60" s="174" t="s">
        <v>50</v>
      </c>
      <c r="P60" s="175">
        <v>1</v>
      </c>
      <c r="Q60" s="173">
        <v>1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66</v>
      </c>
      <c r="D62" s="180">
        <v>0</v>
      </c>
      <c r="E62" s="180">
        <v>40</v>
      </c>
      <c r="F62" s="181" t="s">
        <v>126</v>
      </c>
      <c r="G62" s="182"/>
      <c r="H62" s="156"/>
      <c r="I62" s="182" t="s">
        <v>65</v>
      </c>
      <c r="J62" s="182">
        <v>4</v>
      </c>
      <c r="K62" s="183" t="s">
        <v>73</v>
      </c>
      <c r="L62" s="184">
        <v>3</v>
      </c>
      <c r="M62" s="183" t="s">
        <v>75</v>
      </c>
      <c r="N62" s="184">
        <v>2</v>
      </c>
      <c r="O62" s="183"/>
      <c r="P62" s="184">
        <v>1</v>
      </c>
      <c r="Q62" s="182">
        <v>3</v>
      </c>
    </row>
    <row r="63" spans="1:256" ht="27.75" customHeight="1" thickBot="1">
      <c r="H63" s="185" t="s">
        <v>113</v>
      </c>
      <c r="I63" s="186">
        <v>3</v>
      </c>
      <c r="J63" s="187"/>
      <c r="K63" s="186">
        <v>3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2971002-27E1-42C5-8064-5AB904976AFF}">
      <formula1>0</formula1>
      <formula2>50</formula2>
    </dataValidation>
    <dataValidation type="date" allowBlank="1" showErrorMessage="1" errorTitle="Date du prélèvement (jj/mm/aaaa)" sqref="D6:H6" xr:uid="{A489D91D-607F-488F-A375-CF2230DAAEE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BCB33-311E-4D6D-8D90-B58ED4D0EA73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58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5151</v>
      </c>
      <c r="G23" s="235">
        <v>983942</v>
      </c>
      <c r="H23" s="235">
        <v>6424522</v>
      </c>
      <c r="I23" s="235">
        <v>1159</v>
      </c>
      <c r="J23" s="235" t="s">
        <v>196</v>
      </c>
      <c r="K23" s="234">
        <v>983907.4413608294</v>
      </c>
      <c r="L23" s="234">
        <v>6424515.1095492393</v>
      </c>
      <c r="M23" s="234">
        <v>983825.79293050745</v>
      </c>
      <c r="N23" s="234">
        <v>6424397.9815756716</v>
      </c>
      <c r="O23" s="235">
        <v>26</v>
      </c>
      <c r="P23" s="235">
        <v>156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DURMA_2019-02-06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58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80</v>
      </c>
      <c r="H38" s="276" t="s">
        <v>210</v>
      </c>
      <c r="I38" s="277" t="s">
        <v>213</v>
      </c>
      <c r="R38"/>
      <c r="S38"/>
      <c r="T38"/>
    </row>
    <row r="39" spans="1:256" ht="24">
      <c r="A39" s="278" t="str">
        <f>B23</f>
        <v>06150500</v>
      </c>
      <c r="B39" s="278" t="str">
        <f>C23</f>
        <v>DURANCE</v>
      </c>
      <c r="C39" s="278" t="str">
        <f>D23</f>
        <v>DURANCE A ST-MARTIN-DE-QUEYRIERES</v>
      </c>
      <c r="D39" s="279" t="str">
        <f>D26</f>
        <v>06/02/2019</v>
      </c>
      <c r="E39" s="280">
        <v>21.428571428571427</v>
      </c>
      <c r="F39" s="281" t="s">
        <v>215</v>
      </c>
      <c r="G39" s="282" t="s">
        <v>42</v>
      </c>
      <c r="H39" s="283">
        <v>2</v>
      </c>
      <c r="I39" s="283" t="s">
        <v>115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121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46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55</v>
      </c>
      <c r="H43" s="284">
        <v>45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63</v>
      </c>
      <c r="H44" s="284">
        <v>9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49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133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136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51</v>
      </c>
      <c r="H48" s="284">
        <v>2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66</v>
      </c>
      <c r="H50" s="287">
        <v>40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52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47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56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06150500</v>
      </c>
      <c r="B66" s="308" t="str">
        <f>D26</f>
        <v>06/02/2019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06150500</v>
      </c>
      <c r="B67" s="311" t="str">
        <f>+B$66</f>
        <v>06/02/2019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06150500</v>
      </c>
      <c r="B68" s="311" t="str">
        <f t="shared" si="0"/>
        <v>06/02/2019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30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06150500</v>
      </c>
      <c r="B69" s="311" t="str">
        <f t="shared" si="0"/>
        <v>06/02/2019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06150500</v>
      </c>
      <c r="B70" s="311" t="str">
        <f t="shared" si="0"/>
        <v>06/02/2019</v>
      </c>
      <c r="C70" s="309" t="s">
        <v>54</v>
      </c>
      <c r="D70" s="283" t="s">
        <v>55</v>
      </c>
      <c r="E70" s="283" t="s">
        <v>56</v>
      </c>
      <c r="F70" s="283" t="s">
        <v>57</v>
      </c>
      <c r="G70" s="284">
        <v>35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06150500</v>
      </c>
      <c r="B71" s="311" t="str">
        <f t="shared" si="0"/>
        <v>06/02/2019</v>
      </c>
      <c r="C71" s="309" t="s">
        <v>59</v>
      </c>
      <c r="D71" s="283" t="s">
        <v>55</v>
      </c>
      <c r="E71" s="283" t="s">
        <v>43</v>
      </c>
      <c r="F71" s="283" t="s">
        <v>57</v>
      </c>
      <c r="G71" s="284">
        <v>45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06150500</v>
      </c>
      <c r="B72" s="311" t="str">
        <f t="shared" si="0"/>
        <v>06/02/2019</v>
      </c>
      <c r="C72" s="309" t="s">
        <v>62</v>
      </c>
      <c r="D72" s="283" t="s">
        <v>63</v>
      </c>
      <c r="E72" s="283" t="s">
        <v>56</v>
      </c>
      <c r="F72" s="283" t="s">
        <v>57</v>
      </c>
      <c r="G72" s="284">
        <v>40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06150500</v>
      </c>
      <c r="B73" s="311" t="str">
        <f t="shared" si="0"/>
        <v>06/02/2019</v>
      </c>
      <c r="C73" s="309" t="s">
        <v>65</v>
      </c>
      <c r="D73" s="283" t="s">
        <v>66</v>
      </c>
      <c r="E73" s="283" t="s">
        <v>56</v>
      </c>
      <c r="F73" s="283" t="s">
        <v>57</v>
      </c>
      <c r="G73" s="284">
        <v>30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06150500</v>
      </c>
      <c r="B74" s="311" t="str">
        <f t="shared" si="0"/>
        <v>06/02/2019</v>
      </c>
      <c r="C74" s="309" t="s">
        <v>68</v>
      </c>
      <c r="D74" s="283" t="s">
        <v>55</v>
      </c>
      <c r="E74" s="283" t="s">
        <v>47</v>
      </c>
      <c r="F74" s="283" t="s">
        <v>69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06150500</v>
      </c>
      <c r="B75" s="311" t="str">
        <f t="shared" si="0"/>
        <v>06/02/2019</v>
      </c>
      <c r="C75" s="309" t="s">
        <v>71</v>
      </c>
      <c r="D75" s="283" t="s">
        <v>55</v>
      </c>
      <c r="E75" s="283" t="s">
        <v>52</v>
      </c>
      <c r="F75" s="283" t="s">
        <v>69</v>
      </c>
      <c r="G75" s="284">
        <v>10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06150500</v>
      </c>
      <c r="B76" s="311" t="str">
        <f t="shared" si="0"/>
        <v>06/02/2019</v>
      </c>
      <c r="C76" s="309" t="s">
        <v>73</v>
      </c>
      <c r="D76" s="283" t="s">
        <v>66</v>
      </c>
      <c r="E76" s="283" t="s">
        <v>43</v>
      </c>
      <c r="F76" s="283" t="s">
        <v>69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06150500</v>
      </c>
      <c r="B77" s="311" t="str">
        <f t="shared" si="0"/>
        <v>06/02/2019</v>
      </c>
      <c r="C77" s="309" t="s">
        <v>75</v>
      </c>
      <c r="D77" s="283" t="s">
        <v>66</v>
      </c>
      <c r="E77" s="283" t="s">
        <v>47</v>
      </c>
      <c r="F77" s="283" t="s">
        <v>69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57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06150500</v>
      </c>
      <c r="B88" s="330" t="str">
        <f>D26</f>
        <v>06/02/2019</v>
      </c>
      <c r="C88" s="284" t="s">
        <v>244</v>
      </c>
      <c r="D88" s="331" t="s">
        <v>245</v>
      </c>
      <c r="E88" s="284">
        <v>466</v>
      </c>
      <c r="F88" s="284">
        <v>962</v>
      </c>
      <c r="G88" s="284">
        <v>459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06150500</v>
      </c>
      <c r="B89" s="311" t="str">
        <f>+B$88</f>
        <v>06/02/2019</v>
      </c>
      <c r="C89" s="284" t="s">
        <v>246</v>
      </c>
      <c r="D89" s="331" t="s">
        <v>247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06150500</v>
      </c>
      <c r="B90" s="311" t="str">
        <f t="shared" si="1"/>
        <v>06/02/2019</v>
      </c>
      <c r="C90" s="284" t="s">
        <v>248</v>
      </c>
      <c r="D90" s="331" t="s">
        <v>249</v>
      </c>
      <c r="E90" s="284">
        <v>6</v>
      </c>
      <c r="F90" s="284">
        <v>3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06150500</v>
      </c>
      <c r="B91" s="311" t="str">
        <f t="shared" si="1"/>
        <v>06/02/2019</v>
      </c>
      <c r="C91" s="284" t="s">
        <v>250</v>
      </c>
      <c r="D91" s="331" t="s">
        <v>251</v>
      </c>
      <c r="E91" s="284">
        <v>1</v>
      </c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06150500</v>
      </c>
      <c r="B92" s="311" t="str">
        <f t="shared" si="1"/>
        <v>06/02/2019</v>
      </c>
      <c r="C92" s="284" t="s">
        <v>252</v>
      </c>
      <c r="D92" s="331" t="s">
        <v>253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06150500</v>
      </c>
      <c r="B93" s="311" t="str">
        <f t="shared" si="1"/>
        <v>06/02/2019</v>
      </c>
      <c r="C93" s="284" t="s">
        <v>254</v>
      </c>
      <c r="D93" s="331" t="s">
        <v>255</v>
      </c>
      <c r="E93" s="284">
        <v>151</v>
      </c>
      <c r="F93" s="284">
        <v>1163</v>
      </c>
      <c r="G93" s="284">
        <v>720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06150500</v>
      </c>
      <c r="B94" s="311" t="str">
        <f t="shared" si="1"/>
        <v>06/02/2019</v>
      </c>
      <c r="C94" s="284" t="s">
        <v>256</v>
      </c>
      <c r="D94" s="331" t="s">
        <v>257</v>
      </c>
      <c r="E94" s="284"/>
      <c r="F94" s="284">
        <v>48</v>
      </c>
      <c r="G94" s="284">
        <v>8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06150500</v>
      </c>
      <c r="B95" s="311" t="str">
        <f t="shared" si="1"/>
        <v>06/02/2019</v>
      </c>
      <c r="C95" s="284" t="s">
        <v>258</v>
      </c>
      <c r="D95" s="331" t="s">
        <v>259</v>
      </c>
      <c r="E95" s="284"/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06150500</v>
      </c>
      <c r="B96" s="311" t="str">
        <f t="shared" si="1"/>
        <v>06/02/2019</v>
      </c>
      <c r="C96" s="284" t="s">
        <v>260</v>
      </c>
      <c r="D96" s="331" t="s">
        <v>261</v>
      </c>
      <c r="E96" s="284"/>
      <c r="F96" s="284"/>
      <c r="G96" s="284">
        <v>44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06150500</v>
      </c>
      <c r="B97" s="311" t="str">
        <f t="shared" si="1"/>
        <v>06/02/2019</v>
      </c>
      <c r="C97" s="284" t="s">
        <v>262</v>
      </c>
      <c r="D97" s="331" t="s">
        <v>263</v>
      </c>
      <c r="E97" s="284">
        <v>410</v>
      </c>
      <c r="F97" s="284">
        <v>524</v>
      </c>
      <c r="G97" s="284">
        <v>148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06150500</v>
      </c>
      <c r="B98" s="311" t="str">
        <f t="shared" si="1"/>
        <v>06/02/2019</v>
      </c>
      <c r="C98" s="284" t="s">
        <v>264</v>
      </c>
      <c r="D98" s="331" t="s">
        <v>265</v>
      </c>
      <c r="E98" s="284"/>
      <c r="F98" s="284">
        <v>2</v>
      </c>
      <c r="G98" s="284">
        <v>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06150500</v>
      </c>
      <c r="B99" s="311" t="str">
        <f t="shared" si="1"/>
        <v>06/02/2019</v>
      </c>
      <c r="C99" s="284" t="s">
        <v>266</v>
      </c>
      <c r="D99" s="331" t="s">
        <v>267</v>
      </c>
      <c r="E99" s="284"/>
      <c r="F99" s="284">
        <v>21</v>
      </c>
      <c r="G99" s="284">
        <v>15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06150500</v>
      </c>
      <c r="B100" s="311" t="str">
        <f t="shared" si="1"/>
        <v>06/02/2019</v>
      </c>
      <c r="C100" s="284" t="s">
        <v>268</v>
      </c>
      <c r="D100" s="331" t="s">
        <v>269</v>
      </c>
      <c r="E100" s="284"/>
      <c r="F100" s="284">
        <v>2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06150500</v>
      </c>
      <c r="B101" s="311" t="str">
        <f t="shared" si="1"/>
        <v>06/02/2019</v>
      </c>
      <c r="C101" s="284" t="s">
        <v>270</v>
      </c>
      <c r="D101" s="331" t="s">
        <v>271</v>
      </c>
      <c r="E101" s="284">
        <v>3</v>
      </c>
      <c r="F101" s="284">
        <v>9</v>
      </c>
      <c r="G101" s="284">
        <v>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06150500</v>
      </c>
      <c r="B102" s="311" t="str">
        <f t="shared" si="1"/>
        <v>06/02/2019</v>
      </c>
      <c r="C102" s="284" t="s">
        <v>272</v>
      </c>
      <c r="D102" s="331" t="s">
        <v>273</v>
      </c>
      <c r="E102" s="284"/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06150500</v>
      </c>
      <c r="B103" s="311" t="str">
        <f t="shared" si="1"/>
        <v>06/02/2019</v>
      </c>
      <c r="C103" s="284" t="s">
        <v>274</v>
      </c>
      <c r="D103" s="331" t="s">
        <v>275</v>
      </c>
      <c r="E103" s="284"/>
      <c r="F103" s="284">
        <v>1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06150500</v>
      </c>
      <c r="B104" s="311" t="str">
        <f t="shared" si="1"/>
        <v>06/02/2019</v>
      </c>
      <c r="C104" s="284" t="s">
        <v>276</v>
      </c>
      <c r="D104" s="331" t="s">
        <v>277</v>
      </c>
      <c r="E104" s="284">
        <v>1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06150500</v>
      </c>
      <c r="B105" s="311" t="str">
        <f t="shared" si="1"/>
        <v>06/02/2019</v>
      </c>
      <c r="C105" s="284" t="s">
        <v>278</v>
      </c>
      <c r="D105" s="331" t="s">
        <v>279</v>
      </c>
      <c r="E105" s="284">
        <v>364</v>
      </c>
      <c r="F105" s="284">
        <v>192</v>
      </c>
      <c r="G105" s="284">
        <v>393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06150500</v>
      </c>
      <c r="B106" s="311" t="str">
        <f t="shared" si="1"/>
        <v>06/02/2019</v>
      </c>
      <c r="C106" s="284" t="s">
        <v>280</v>
      </c>
      <c r="D106" s="331" t="s">
        <v>281</v>
      </c>
      <c r="E106" s="284">
        <v>1</v>
      </c>
      <c r="F106" s="284">
        <v>2</v>
      </c>
      <c r="G106" s="284">
        <v>3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06150500</v>
      </c>
      <c r="B107" s="311" t="str">
        <f t="shared" si="1"/>
        <v>06/02/2019</v>
      </c>
      <c r="C107" s="284" t="s">
        <v>282</v>
      </c>
      <c r="D107" s="331" t="s">
        <v>283</v>
      </c>
      <c r="E107" s="284">
        <v>7</v>
      </c>
      <c r="F107" s="284">
        <v>8</v>
      </c>
      <c r="G107" s="284">
        <v>35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06150500</v>
      </c>
      <c r="B108" s="311" t="str">
        <f t="shared" si="1"/>
        <v>06/02/2019</v>
      </c>
      <c r="C108" s="284" t="s">
        <v>284</v>
      </c>
      <c r="D108" s="331" t="s">
        <v>285</v>
      </c>
      <c r="E108" s="284">
        <v>6</v>
      </c>
      <c r="F108" s="284">
        <v>3</v>
      </c>
      <c r="G108" s="284">
        <v>3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06150500</v>
      </c>
      <c r="B109" s="311" t="str">
        <f t="shared" si="1"/>
        <v>06/02/2019</v>
      </c>
      <c r="C109" s="284" t="s">
        <v>286</v>
      </c>
      <c r="D109" s="331" t="s">
        <v>287</v>
      </c>
      <c r="E109" s="284">
        <v>44</v>
      </c>
      <c r="F109" s="284">
        <v>176</v>
      </c>
      <c r="G109" s="284">
        <v>7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06150500</v>
      </c>
      <c r="B110" s="311" t="str">
        <f t="shared" si="1"/>
        <v>06/02/2019</v>
      </c>
      <c r="C110" s="284" t="s">
        <v>288</v>
      </c>
      <c r="D110" s="331" t="s">
        <v>289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06150500</v>
      </c>
      <c r="B111" s="311" t="str">
        <f t="shared" si="1"/>
        <v>06/02/2019</v>
      </c>
      <c r="C111" s="284" t="s">
        <v>290</v>
      </c>
      <c r="D111" s="331" t="s">
        <v>291</v>
      </c>
      <c r="E111" s="284">
        <v>16</v>
      </c>
      <c r="F111" s="284">
        <v>1</v>
      </c>
      <c r="G111" s="284">
        <v>15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06150500</v>
      </c>
      <c r="B112" s="311" t="str">
        <f t="shared" si="1"/>
        <v>06/02/2019</v>
      </c>
      <c r="C112" s="284" t="s">
        <v>292</v>
      </c>
      <c r="D112" s="331" t="s">
        <v>293</v>
      </c>
      <c r="E112" s="284"/>
      <c r="F112" s="284"/>
      <c r="G112" s="284" t="s">
        <v>294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06150500</v>
      </c>
      <c r="B113" s="311" t="str">
        <f t="shared" si="1"/>
        <v>06/02/2019</v>
      </c>
      <c r="C113" s="284" t="s">
        <v>295</v>
      </c>
      <c r="D113" s="331" t="s">
        <v>296</v>
      </c>
      <c r="E113" s="284" t="s">
        <v>294</v>
      </c>
      <c r="F113" s="284" t="s">
        <v>294</v>
      </c>
      <c r="G113" s="284" t="s">
        <v>294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06150500</v>
      </c>
      <c r="B114" s="311" t="str">
        <f t="shared" si="1"/>
        <v>06/02/2019</v>
      </c>
      <c r="C114" s="284" t="s">
        <v>297</v>
      </c>
      <c r="D114" s="331" t="s">
        <v>298</v>
      </c>
      <c r="E114" s="284">
        <v>278</v>
      </c>
      <c r="F114" s="284">
        <v>160</v>
      </c>
      <c r="G114" s="284">
        <v>278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06150500</v>
      </c>
      <c r="B115" s="311" t="str">
        <f t="shared" si="1"/>
        <v>06/02/2019</v>
      </c>
      <c r="C115" s="284" t="s">
        <v>299</v>
      </c>
      <c r="D115" s="331" t="s">
        <v>300</v>
      </c>
      <c r="E115" s="284">
        <v>120</v>
      </c>
      <c r="F115" s="284">
        <v>205</v>
      </c>
      <c r="G115" s="284">
        <v>73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06150500</v>
      </c>
      <c r="B116" s="311" t="str">
        <f t="shared" si="1"/>
        <v>06/02/2019</v>
      </c>
      <c r="C116" s="284" t="s">
        <v>301</v>
      </c>
      <c r="D116" s="331" t="s">
        <v>302</v>
      </c>
      <c r="E116" s="284"/>
      <c r="F116" s="284"/>
      <c r="G116" s="284" t="s">
        <v>294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06150500</v>
      </c>
      <c r="B117" s="311" t="str">
        <f t="shared" si="1"/>
        <v>06/02/2019</v>
      </c>
      <c r="C117" s="284" t="s">
        <v>303</v>
      </c>
      <c r="D117" s="331" t="s">
        <v>304</v>
      </c>
      <c r="E117" s="284"/>
      <c r="F117" s="284"/>
      <c r="G117" s="284" t="s">
        <v>294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06150500</v>
      </c>
      <c r="B118" s="311" t="str">
        <f t="shared" si="1"/>
        <v>06/02/2019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06150500</v>
      </c>
      <c r="B119" s="311" t="str">
        <f t="shared" si="1"/>
        <v>06/02/2019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06150500</v>
      </c>
      <c r="B120" s="311" t="str">
        <f t="shared" si="1"/>
        <v>06/02/2019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06150500</v>
      </c>
      <c r="B121" s="311" t="str">
        <f t="shared" si="1"/>
        <v>06/02/2019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06150500</v>
      </c>
      <c r="B122" s="311" t="str">
        <f t="shared" si="2"/>
        <v>06/02/2019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06150500</v>
      </c>
      <c r="B123" s="311" t="str">
        <f t="shared" si="2"/>
        <v>06/02/2019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06150500</v>
      </c>
      <c r="B124" s="311" t="str">
        <f t="shared" si="2"/>
        <v>06/02/2019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06150500</v>
      </c>
      <c r="B125" s="311" t="str">
        <f t="shared" si="2"/>
        <v>06/02/2019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06150500</v>
      </c>
      <c r="B126" s="311" t="str">
        <f t="shared" si="2"/>
        <v>06/02/2019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06150500</v>
      </c>
      <c r="B127" s="311" t="str">
        <f t="shared" si="2"/>
        <v>06/02/2019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06150500</v>
      </c>
      <c r="B128" s="311" t="str">
        <f t="shared" si="2"/>
        <v>06/02/2019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06150500</v>
      </c>
      <c r="B129" s="311" t="str">
        <f t="shared" si="2"/>
        <v>06/02/2019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06150500</v>
      </c>
      <c r="B130" s="311" t="str">
        <f t="shared" si="2"/>
        <v>06/02/2019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06150500</v>
      </c>
      <c r="B131" s="311" t="str">
        <f t="shared" si="2"/>
        <v>06/02/2019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06150500</v>
      </c>
      <c r="B132" s="311" t="str">
        <f t="shared" si="2"/>
        <v>06/02/2019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06150500</v>
      </c>
      <c r="B133" s="311" t="str">
        <f t="shared" si="2"/>
        <v>06/02/2019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06150500</v>
      </c>
      <c r="B134" s="311" t="str">
        <f t="shared" si="2"/>
        <v>06/02/2019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06150500</v>
      </c>
      <c r="B135" s="311" t="str">
        <f t="shared" si="2"/>
        <v>06/02/2019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06150500</v>
      </c>
      <c r="B136" s="311" t="str">
        <f t="shared" si="2"/>
        <v>06/02/2019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06150500</v>
      </c>
      <c r="B137" s="311" t="str">
        <f t="shared" si="2"/>
        <v>06/02/2019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06150500</v>
      </c>
      <c r="B138" s="311" t="str">
        <f t="shared" si="2"/>
        <v>06/02/2019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06150500</v>
      </c>
      <c r="B139" s="311" t="str">
        <f t="shared" si="2"/>
        <v>06/02/2019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06150500</v>
      </c>
      <c r="B140" s="311" t="str">
        <f t="shared" si="2"/>
        <v>06/02/2019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06150500</v>
      </c>
      <c r="B141" s="311" t="str">
        <f t="shared" si="2"/>
        <v>06/02/2019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06150500</v>
      </c>
      <c r="B142" s="311" t="str">
        <f t="shared" si="2"/>
        <v>06/02/2019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06150500</v>
      </c>
      <c r="B143" s="311" t="str">
        <f t="shared" si="2"/>
        <v>06/02/2019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06150500</v>
      </c>
      <c r="B144" s="311" t="str">
        <f t="shared" si="2"/>
        <v>06/02/2019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06150500</v>
      </c>
      <c r="B145" s="311" t="str">
        <f t="shared" si="2"/>
        <v>06/02/2019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06150500</v>
      </c>
      <c r="B146" s="311" t="str">
        <f t="shared" si="2"/>
        <v>06/02/2019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06150500</v>
      </c>
      <c r="B147" s="311" t="str">
        <f t="shared" si="2"/>
        <v>06/02/2019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06150500</v>
      </c>
      <c r="B148" s="311" t="str">
        <f t="shared" si="2"/>
        <v>06/02/2019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06150500</v>
      </c>
      <c r="B149" s="311" t="str">
        <f t="shared" si="2"/>
        <v>06/02/2019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06150500</v>
      </c>
      <c r="B150" s="311" t="str">
        <f t="shared" si="2"/>
        <v>06/02/2019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06150500</v>
      </c>
      <c r="B151" s="311" t="str">
        <f t="shared" si="2"/>
        <v>06/02/2019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06150500</v>
      </c>
      <c r="B152" s="311" t="str">
        <f t="shared" si="2"/>
        <v>06/02/2019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06150500</v>
      </c>
      <c r="B153" s="311" t="str">
        <f t="shared" si="2"/>
        <v>06/02/2019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06150500</v>
      </c>
      <c r="B154" s="311" t="str">
        <f t="shared" si="3"/>
        <v>06/02/2019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06150500</v>
      </c>
      <c r="B155" s="311" t="str">
        <f t="shared" si="3"/>
        <v>06/02/2019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06150500</v>
      </c>
      <c r="B156" s="311" t="str">
        <f t="shared" si="3"/>
        <v>06/02/2019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06150500</v>
      </c>
      <c r="B157" s="311" t="str">
        <f t="shared" si="3"/>
        <v>06/02/2019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06150500</v>
      </c>
      <c r="B158" s="311" t="str">
        <f t="shared" si="3"/>
        <v>06/02/2019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06150500</v>
      </c>
      <c r="B159" s="311" t="str">
        <f t="shared" si="3"/>
        <v>06/02/2019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06150500</v>
      </c>
      <c r="B160" s="311" t="str">
        <f t="shared" si="3"/>
        <v>06/02/2019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06150500</v>
      </c>
      <c r="B161" s="311" t="str">
        <f t="shared" si="3"/>
        <v>06/02/2019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06150500</v>
      </c>
      <c r="B162" s="311" t="str">
        <f t="shared" si="3"/>
        <v>06/02/2019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06150500</v>
      </c>
      <c r="B163" s="311" t="str">
        <f t="shared" si="3"/>
        <v>06/02/2019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06150500</v>
      </c>
      <c r="B164" s="311" t="str">
        <f t="shared" si="3"/>
        <v>06/02/2019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06150500</v>
      </c>
      <c r="B165" s="311" t="str">
        <f t="shared" si="3"/>
        <v>06/02/2019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06150500</v>
      </c>
      <c r="B166" s="311" t="str">
        <f t="shared" si="3"/>
        <v>06/02/2019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06150500</v>
      </c>
      <c r="B167" s="311" t="str">
        <f t="shared" si="3"/>
        <v>06/02/2019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06150500</v>
      </c>
      <c r="B168" s="311" t="str">
        <f t="shared" si="3"/>
        <v>06/02/2019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06150500</v>
      </c>
      <c r="B169" s="311" t="str">
        <f t="shared" si="3"/>
        <v>06/02/2019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06150500</v>
      </c>
      <c r="B170" s="311" t="str">
        <f t="shared" si="3"/>
        <v>06/02/2019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06150500</v>
      </c>
      <c r="B171" s="311" t="str">
        <f t="shared" si="3"/>
        <v>06/02/2019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06150500</v>
      </c>
      <c r="B172" s="311" t="str">
        <f t="shared" si="3"/>
        <v>06/02/2019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06150500</v>
      </c>
      <c r="B173" s="311" t="str">
        <f t="shared" si="3"/>
        <v>06/02/2019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06150500</v>
      </c>
      <c r="B174" s="311" t="str">
        <f t="shared" si="3"/>
        <v>06/02/2019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06150500</v>
      </c>
      <c r="B175" s="311" t="str">
        <f t="shared" si="3"/>
        <v>06/02/2019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06150500</v>
      </c>
      <c r="B176" s="311" t="str">
        <f t="shared" si="3"/>
        <v>06/02/2019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06150500</v>
      </c>
      <c r="B177" s="311" t="str">
        <f t="shared" si="3"/>
        <v>06/02/2019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06150500</v>
      </c>
      <c r="B178" s="311" t="str">
        <f t="shared" si="3"/>
        <v>06/02/2019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06150500</v>
      </c>
      <c r="B179" s="311" t="str">
        <f t="shared" si="3"/>
        <v>06/02/2019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06150500</v>
      </c>
      <c r="B180" s="311" t="str">
        <f t="shared" si="3"/>
        <v>06/02/2019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06150500</v>
      </c>
      <c r="B181" s="311" t="str">
        <f t="shared" si="3"/>
        <v>06/02/2019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06150500</v>
      </c>
      <c r="B182" s="311" t="str">
        <f t="shared" si="3"/>
        <v>06/02/2019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06150500</v>
      </c>
      <c r="B183" s="311" t="str">
        <f t="shared" si="3"/>
        <v>06/02/2019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06150500</v>
      </c>
      <c r="B184" s="311" t="str">
        <f t="shared" si="3"/>
        <v>06/02/2019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06150500</v>
      </c>
      <c r="B185" s="311" t="str">
        <f t="shared" si="3"/>
        <v>06/02/2019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06150500</v>
      </c>
      <c r="B186" s="311" t="str">
        <f t="shared" si="4"/>
        <v>06/02/2019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06150500</v>
      </c>
      <c r="B187" s="311" t="str">
        <f t="shared" si="4"/>
        <v>06/02/2019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06150500</v>
      </c>
      <c r="B188" s="311" t="str">
        <f t="shared" si="4"/>
        <v>06/02/2019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06150500</v>
      </c>
      <c r="B189" s="311" t="str">
        <f t="shared" si="4"/>
        <v>06/02/2019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06150500</v>
      </c>
      <c r="B190" s="311" t="str">
        <f t="shared" si="4"/>
        <v>06/02/2019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06150500</v>
      </c>
      <c r="B191" s="311" t="str">
        <f t="shared" si="4"/>
        <v>06/02/2019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06150500</v>
      </c>
      <c r="B192" s="311" t="str">
        <f t="shared" si="4"/>
        <v>06/02/2019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06150500</v>
      </c>
      <c r="B193" s="311" t="str">
        <f t="shared" si="4"/>
        <v>06/02/2019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06150500</v>
      </c>
      <c r="B194" s="311" t="str">
        <f t="shared" si="4"/>
        <v>06/02/2019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06150500</v>
      </c>
      <c r="B195" s="311" t="str">
        <f t="shared" si="4"/>
        <v>06/02/2019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06150500</v>
      </c>
      <c r="B196" s="311" t="str">
        <f t="shared" si="4"/>
        <v>06/02/2019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06150500</v>
      </c>
      <c r="B197" s="311" t="str">
        <f t="shared" si="4"/>
        <v>06/02/2019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06150500</v>
      </c>
      <c r="B198" s="311" t="str">
        <f t="shared" si="4"/>
        <v>06/02/2019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06150500</v>
      </c>
      <c r="B199" s="311" t="str">
        <f t="shared" si="4"/>
        <v>06/02/2019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06150500</v>
      </c>
      <c r="B200" s="311" t="str">
        <f t="shared" si="4"/>
        <v>06/02/2019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06150500</v>
      </c>
      <c r="B201" s="311" t="str">
        <f t="shared" si="4"/>
        <v>06/02/2019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06150500</v>
      </c>
      <c r="B202" s="311" t="str">
        <f t="shared" si="4"/>
        <v>06/02/2019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06150500</v>
      </c>
      <c r="B203" s="311" t="str">
        <f t="shared" si="4"/>
        <v>06/02/2019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06150500</v>
      </c>
      <c r="B204" s="311" t="str">
        <f t="shared" si="4"/>
        <v>06/02/2019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06150500</v>
      </c>
      <c r="B205" s="311" t="str">
        <f t="shared" si="4"/>
        <v>06/02/2019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06150500</v>
      </c>
      <c r="B206" s="311" t="str">
        <f t="shared" si="4"/>
        <v>06/02/2019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06150500</v>
      </c>
      <c r="B207" s="311" t="str">
        <f t="shared" si="4"/>
        <v>06/02/2019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06150500</v>
      </c>
      <c r="B208" s="311" t="str">
        <f t="shared" si="4"/>
        <v>06/02/2019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06150500</v>
      </c>
      <c r="B209" s="311" t="str">
        <f t="shared" si="4"/>
        <v>06/02/2019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06150500</v>
      </c>
      <c r="B210" s="311" t="str">
        <f t="shared" si="4"/>
        <v>06/02/2019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06150500</v>
      </c>
      <c r="B211" s="311" t="str">
        <f t="shared" si="4"/>
        <v>06/02/2019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06150500</v>
      </c>
      <c r="B212" s="311" t="str">
        <f t="shared" si="4"/>
        <v>06/02/2019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06150500</v>
      </c>
      <c r="B213" s="311" t="str">
        <f t="shared" si="4"/>
        <v>06/02/2019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06150500</v>
      </c>
      <c r="B214" s="311" t="str">
        <f t="shared" si="4"/>
        <v>06/02/2019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06150500</v>
      </c>
      <c r="B215" s="311" t="str">
        <f t="shared" si="4"/>
        <v>06/02/2019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06150500</v>
      </c>
      <c r="B216" s="311" t="str">
        <f t="shared" si="4"/>
        <v>06/02/2019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06150500</v>
      </c>
      <c r="B217" s="311" t="str">
        <f t="shared" si="4"/>
        <v>06/02/2019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06150500</v>
      </c>
      <c r="B218" s="311" t="str">
        <f t="shared" si="5"/>
        <v>06/02/2019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06150500</v>
      </c>
      <c r="B219" s="311" t="str">
        <f t="shared" si="5"/>
        <v>06/02/2019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06150500</v>
      </c>
      <c r="B220" s="311" t="str">
        <f t="shared" si="5"/>
        <v>06/02/2019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06150500</v>
      </c>
      <c r="B221" s="311" t="str">
        <f t="shared" si="5"/>
        <v>06/02/2019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06150500</v>
      </c>
      <c r="B222" s="311" t="str">
        <f t="shared" si="5"/>
        <v>06/02/2019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06150500</v>
      </c>
      <c r="B223" s="311" t="str">
        <f t="shared" si="5"/>
        <v>06/02/2019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06150500</v>
      </c>
      <c r="B224" s="311" t="str">
        <f t="shared" si="5"/>
        <v>06/02/2019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06150500</v>
      </c>
      <c r="B225" s="311" t="str">
        <f t="shared" si="5"/>
        <v>06/02/2019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06150500</v>
      </c>
      <c r="B226" s="311" t="str">
        <f t="shared" si="5"/>
        <v>06/02/2019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06150500</v>
      </c>
      <c r="B227" s="311" t="str">
        <f t="shared" si="5"/>
        <v>06/02/2019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06150500</v>
      </c>
      <c r="B228" s="311" t="str">
        <f t="shared" si="5"/>
        <v>06/02/2019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06150500</v>
      </c>
      <c r="B229" s="311" t="str">
        <f t="shared" si="5"/>
        <v>06/02/2019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06150500</v>
      </c>
      <c r="B230" s="311" t="str">
        <f t="shared" si="5"/>
        <v>06/02/2019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06150500</v>
      </c>
      <c r="B231" s="311" t="str">
        <f t="shared" si="5"/>
        <v>06/02/2019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06150500</v>
      </c>
      <c r="B232" s="311" t="str">
        <f t="shared" si="5"/>
        <v>06/02/2019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06150500</v>
      </c>
      <c r="B233" s="311" t="str">
        <f t="shared" si="5"/>
        <v>06/02/2019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06150500</v>
      </c>
      <c r="B234" s="311" t="str">
        <f t="shared" si="5"/>
        <v>06/02/2019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06150500</v>
      </c>
      <c r="B235" s="311" t="str">
        <f t="shared" si="5"/>
        <v>06/02/2019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06150500</v>
      </c>
      <c r="B236" s="311" t="str">
        <f t="shared" si="5"/>
        <v>06/02/2019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06150500</v>
      </c>
      <c r="B237" s="311" t="str">
        <f t="shared" si="5"/>
        <v>06/02/2019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06150500</v>
      </c>
      <c r="B238" s="311" t="str">
        <f t="shared" si="5"/>
        <v>06/02/2019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06150500</v>
      </c>
      <c r="B239" s="311" t="str">
        <f t="shared" si="5"/>
        <v>06/02/2019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06150500</v>
      </c>
      <c r="B240" s="311" t="str">
        <f t="shared" si="5"/>
        <v>06/02/2019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06150500</v>
      </c>
      <c r="B241" s="311" t="str">
        <f t="shared" si="5"/>
        <v>06/02/2019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06150500</v>
      </c>
      <c r="B242" s="311" t="str">
        <f t="shared" si="5"/>
        <v>06/02/2019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06150500</v>
      </c>
      <c r="B243" s="311" t="str">
        <f t="shared" si="5"/>
        <v>06/02/2019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0019CD1E-644F-422F-BF47-A1351CF01058}">
      <formula1>$T$2:$T$3</formula1>
    </dataValidation>
    <dataValidation type="list" allowBlank="1" showErrorMessage="1" errorTitle="Bocal de regroupement" sqref="F78" xr:uid="{FAA681F4-6816-46CF-A886-348FBADFC414}">
      <formula1>#REF!</formula1>
    </dataValidation>
    <dataValidation type="list" allowBlank="1" showErrorMessage="1" errorTitle="Abondance végétation de 0 à 5" sqref="K78" xr:uid="{8400BF66-4918-4F5F-A0C2-4875ACB1E3C2}">
      <formula1>#REF!</formula1>
    </dataValidation>
    <dataValidation type="list" allowBlank="1" showErrorMessage="1" errorTitle="Intensité du comatage de 0 à 5" sqref="H78" xr:uid="{A16CD8AD-4B80-494F-AB38-14DFE4A91448}">
      <formula1>#REF!</formula1>
    </dataValidation>
    <dataValidation type="list" allowBlank="1" showErrorMessage="1" errorTitle="Codage SANDRE svp" sqref="E78" xr:uid="{B6FF361E-E8B4-43AA-A22F-55A0843D8E68}">
      <formula1>#REF!</formula1>
    </dataValidation>
    <dataValidation type="list" allowBlank="1" showInputMessage="1" showErrorMessage="1" sqref="D78 IV67:IV78" xr:uid="{A2F7C498-8F15-4227-8DB2-89AFEBCB34F6}">
      <formula1>#REF!</formula1>
    </dataValidation>
    <dataValidation type="list" allowBlank="1" errorTitle="Codage SANDRE svp" sqref="E66:E77" xr:uid="{2D90FE43-7CF6-422E-A068-1F7F1A5231EE}">
      <formula1>"N1, N3, N5 , N6"</formula1>
    </dataValidation>
    <dataValidation type="list" allowBlank="1" showInputMessage="1" sqref="D67:D77" xr:uid="{C80ED21F-3493-4006-A6DB-2ADE8FF97177}">
      <formula1>"S1, S2, S3, S9, S10, S11, S18, S24, S25, S28, S29, S30"</formula1>
    </dataValidation>
    <dataValidation allowBlank="1" showErrorMessage="1" errorTitle="Altitude en mètres" sqref="K23:N23" xr:uid="{31611658-F215-4C79-9AA5-C41966E09F0E}"/>
    <dataValidation type="list" allowBlank="1" errorTitle="Bocal de regroupement" sqref="F66:F77" xr:uid="{79E7DB01-9FF7-4874-A097-1F68CEA6BBB3}">
      <formula1>"PhA , PhB, PhC"</formula1>
    </dataValidation>
    <dataValidation type="list" allowBlank="1" errorTitle="Intensité du comatage de 0 à 5" sqref="H66:H77" xr:uid="{866C810D-0DAC-4CF5-A7B1-908E9F34B2AE}">
      <formula1>"0, 1, 2, 3, 4, 5"</formula1>
    </dataValidation>
    <dataValidation type="list" allowBlank="1" errorTitle="Stabilité ou non du substrat" sqref="I66:I77" xr:uid="{0DCD906B-9674-4591-8CAE-A73AC121E4F7}">
      <formula1>"stable , moyennement stable , instable"</formula1>
    </dataValidation>
    <dataValidation type="list" allowBlank="1" errorTitle="Abondance végétation de 0 à 5" sqref="K66:K77" xr:uid="{2FB909F7-9970-4155-8F8E-156D0A6DBD8F}">
      <formula1>"0, 1, 2, 3, 4, 5"</formula1>
    </dataValidation>
    <dataValidation type="list" allowBlank="1" errorTitle="Choisir une des 4 catégories" error="Vous devez indiquer une des 4 catégories de la liste déroulante" sqref="I39:I50" xr:uid="{CC9B6119-6D80-4DE6-A2BF-C08F94DDA232}">
      <formula1>"D, M, MNR, P"</formula1>
    </dataValidation>
    <dataValidation type="list" allowBlank="1" sqref="D66" xr:uid="{4B02E5B3-9006-4064-AD1F-9F0F45BEE28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964940F-9FDD-4AD5-9777-77B631AB336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DCC042CB-373D-438B-8173-AC9FEFDBB298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C1D489B-E3D7-4B55-A7EA-ABB6C789722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74D10FE-30CD-460C-859D-07B0D5A0F7C1}">
      <formula1>1</formula1>
      <formula2>3</formula2>
    </dataValidation>
    <dataValidation allowBlank="1" showErrorMessage="1" promptTitle="ATTENTION" prompt="en Lambert II étendu" sqref="G23 E27:E28" xr:uid="{8A2942A1-28B9-40D4-A58C-BBC38A7003AB}"/>
    <dataValidation type="textLength" allowBlank="1" showInputMessage="1" showErrorMessage="1" sqref="A41:E41 IS42:IV42" xr:uid="{649C6EEC-B4AE-4CF2-BECC-697111FC256F}">
      <formula1>0</formula1>
      <formula2>50</formula2>
    </dataValidation>
    <dataValidation type="whole" allowBlank="1" showErrorMessage="1" errorTitle="Altitude en mètres" sqref="I23:I28" xr:uid="{BEF56B07-CF9B-4A3E-AC31-30C80DCC3638}">
      <formula1>0</formula1>
      <formula2>4000</formula2>
    </dataValidation>
    <dataValidation type="decimal" allowBlank="1" showErrorMessage="1" errorTitle="Recouvrement en % de 0 à 100" sqref="H39:H50" xr:uid="{0AEC2955-717C-4230-AD57-2B783A230824}">
      <formula1>0</formula1>
      <formula2>100</formula2>
    </dataValidation>
    <dataValidation type="textLength" operator="equal" allowBlank="1" showErrorMessage="1" errorTitle="Code INSEE selon le type 00000" sqref="F23" xr:uid="{D9C69806-2C55-4D74-9289-173DF4424E7B}">
      <formula1>5</formula1>
      <formula2>0</formula2>
    </dataValidation>
    <dataValidation type="date" allowBlank="1" showErrorMessage="1" errorTitle="Date du prélèvement (jj/mm/aaaa)" sqref="IV40" xr:uid="{E92D6069-5077-46AD-9F0B-DF94C80E182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2019-09-24T08:05:48Z</dcterms:created>
  <dcterms:modified xsi:type="dcterms:W3CDTF">2019-09-24T08:05:49Z</dcterms:modified>
</cp:coreProperties>
</file>