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CB\Desktop\19014 AIGCHA\19014_AIGCHA_exports\"/>
    </mc:Choice>
  </mc:AlternateContent>
  <xr:revisionPtr revIDLastSave="0" documentId="13_ncr:1_{043AB19E-D89B-4BF1-B32F-AD8926797AD9}" xr6:coauthVersionLast="45" xr6:coauthVersionMax="45" xr10:uidLastSave="{00000000-0000-0000-0000-000000000000}"/>
  <bookViews>
    <workbookView xWindow="-120" yWindow="-120" windowWidth="24240" windowHeight="13140" xr2:uid="{9182A8DA-CA02-40CD-90C0-66C406B9CB7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A110" i="2"/>
  <c r="A108" i="2"/>
  <c r="A106" i="2"/>
  <c r="A104" i="2"/>
  <c r="A102" i="2"/>
  <c r="A100" i="2"/>
  <c r="A98" i="2"/>
  <c r="A96" i="2"/>
  <c r="A94" i="2"/>
  <c r="A92" i="2"/>
  <c r="A90" i="2"/>
  <c r="B88" i="2"/>
  <c r="B242" i="2" s="1"/>
  <c r="A88" i="2"/>
  <c r="B66" i="2"/>
  <c r="B77" i="2" s="1"/>
  <c r="A66" i="2"/>
  <c r="A76" i="2" s="1"/>
  <c r="H51" i="2"/>
  <c r="D39" i="2"/>
  <c r="C39" i="2"/>
  <c r="B39" i="2"/>
  <c r="A39" i="2"/>
  <c r="B26" i="2"/>
  <c r="A26" i="2"/>
  <c r="A23" i="2"/>
  <c r="A67" i="2" l="1"/>
  <c r="A69" i="2"/>
  <c r="A71" i="2"/>
  <c r="A73" i="2"/>
  <c r="A75" i="2"/>
  <c r="A77" i="2"/>
  <c r="A68" i="2"/>
  <c r="A70" i="2"/>
  <c r="A72" i="2"/>
  <c r="A7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89" i="2"/>
  <c r="A91" i="2"/>
  <c r="A93" i="2"/>
  <c r="A95" i="2"/>
  <c r="A97" i="2"/>
  <c r="A99" i="2"/>
  <c r="A101" i="2"/>
  <c r="A103" i="2"/>
  <c r="A105" i="2"/>
  <c r="A107" i="2"/>
  <c r="A109" i="2"/>
  <c r="A111" i="2"/>
  <c r="B67" i="2"/>
  <c r="B68" i="2"/>
  <c r="B69" i="2"/>
  <c r="B70" i="2"/>
  <c r="B71" i="2"/>
  <c r="B72" i="2"/>
  <c r="B73" i="2"/>
  <c r="B74" i="2"/>
  <c r="B75" i="2"/>
  <c r="B7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</calcChain>
</file>

<file path=xl/sharedStrings.xml><?xml version="1.0" encoding="utf-8"?>
<sst xmlns="http://schemas.openxmlformats.org/spreadsheetml/2006/main" count="593" uniqueCount="286">
  <si>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</si>
  <si>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</si>
  <si>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</si>
  <si>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</si>
  <si>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</si>
  <si>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</si>
  <si>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</si>
  <si>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</si>
  <si>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</si>
  <si>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</si>
  <si>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</si>
  <si>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</si>
  <si>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</si>
  <si>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AIGUE AGNELLE</t>
  </si>
  <si>
    <t>AIGUE AGNELLE A CHATEAU-VILLE-VIEILLE</t>
  </si>
  <si>
    <t>29/07/2019²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</si>
  <si>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</si>
  <si>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</si>
  <si>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</si>
  <si>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</si>
  <si>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</si>
  <si>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</si>
  <si>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</si>
  <si>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</si>
  <si>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</si>
  <si>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</si>
  <si>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</si>
  <si>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</si>
  <si>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</si>
  <si>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</si>
  <si>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</si>
  <si>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</si>
  <si>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</si>
  <si>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</si>
  <si>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</si>
  <si>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</si>
  <si>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</si>
  <si>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</si>
  <si>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</si>
  <si>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</si>
  <si>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</si>
  <si>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</si>
  <si>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</si>
  <si>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N6</t>
  </si>
  <si>
    <t>A</t>
  </si>
  <si>
    <t>P2</t>
  </si>
  <si>
    <t>S9</t>
  </si>
  <si>
    <t>N3</t>
  </si>
  <si>
    <t>P3</t>
  </si>
  <si>
    <t>S25</t>
  </si>
  <si>
    <t>N1</t>
  </si>
  <si>
    <t>P4</t>
  </si>
  <si>
    <t>S18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</si>
  <si>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</si>
  <si>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</si>
  <si>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</si>
  <si>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</si>
  <si>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</si>
  <si>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</si>
  <si>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</si>
  <si>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</si>
  <si>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</si>
  <si>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</si>
  <si>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</si>
  <si>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</si>
  <si>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</si>
  <si>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</si>
  <si>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</si>
  <si>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</si>
  <si>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</si>
  <si>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</si>
  <si>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</si>
  <si>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</si>
  <si>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</si>
  <si>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</si>
  <si>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</si>
  <si>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</si>
  <si>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</si>
  <si>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</si>
  <si>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</si>
  <si>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</si>
  <si>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</si>
  <si>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</si>
  <si>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</si>
  <si>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</si>
  <si>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</si>
  <si>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</si>
  <si>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</si>
  <si>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</si>
  <si>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</si>
  <si>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</si>
  <si>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</si>
  <si>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</si>
  <si>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</si>
  <si>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</si>
  <si>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</si>
  <si>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</si>
  <si>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</si>
  <si>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</si>
  <si>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</si>
  <si>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</si>
  <si>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</si>
  <si>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</si>
  <si>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</si>
  <si>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</si>
  <si>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</si>
  <si>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</si>
  <si>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</si>
  <si>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</si>
  <si>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</si>
  <si>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</si>
  <si>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</si>
  <si>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</si>
  <si>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</si>
  <si>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</si>
  <si>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</si>
  <si>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</si>
  <si>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</si>
  <si>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</si>
  <si>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</si>
  <si>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</si>
  <si>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</si>
  <si>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</si>
  <si>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</si>
  <si>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</si>
  <si>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</si>
  <si>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</si>
  <si>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</si>
  <si>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</si>
  <si>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</si>
  <si>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</si>
  <si>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</si>
  <si>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</si>
  <si>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</si>
  <si>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</si>
  <si>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</si>
  <si>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</si>
  <si>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</si>
  <si>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</si>
  <si>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</si>
  <si>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</si>
  <si>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</si>
  <si>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</si>
  <si>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</si>
  <si>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P7, P11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</si>
  <si>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</si>
  <si>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</si>
  <si>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</si>
  <si>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</si>
  <si>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</si>
  <si>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</si>
  <si>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</si>
  <si>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</si>
  <si>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</si>
  <si>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</si>
  <si>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</si>
  <si>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</si>
  <si>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</si>
  <si>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</si>
  <si>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</si>
  <si>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</si>
  <si>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</si>
  <si>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</si>
  <si>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</si>
  <si>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</si>
  <si>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</si>
  <si>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</si>
  <si>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</si>
  <si>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</si>
  <si>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</si>
  <si>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</si>
  <si>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</si>
  <si>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</si>
  <si>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</si>
  <si>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</si>
  <si>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</si>
  <si>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</si>
  <si>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</si>
  <si>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</si>
  <si>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</si>
  <si>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</si>
  <si>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</si>
  <si>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</si>
  <si>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</si>
  <si>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</si>
  <si>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</si>
  <si>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</si>
  <si>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</si>
  <si>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</si>
  <si>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</si>
  <si>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</si>
  <si>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</si>
  <si>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</si>
  <si>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</si>
  <si>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</si>
  <si>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06150755</t>
  </si>
  <si>
    <t>CHATEAU VILLE VIEILLE</t>
  </si>
  <si>
    <t>Réseau de Contrôle opérationnel</t>
  </si>
  <si>
    <t>facultatif #</t>
  </si>
  <si>
    <t>CODE_OPERATION</t>
  </si>
  <si>
    <t>TYPO_NATIONALE</t>
  </si>
  <si>
    <t>29/07/2019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</si>
  <si>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</si>
  <si>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</si>
  <si>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</si>
  <si>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</si>
  <si>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</si>
  <si>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</si>
  <si>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</si>
  <si>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</si>
  <si>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</si>
  <si>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</si>
  <si>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</si>
  <si>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</si>
  <si>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</si>
  <si>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</si>
  <si>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</si>
  <si>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</si>
  <si>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</si>
  <si>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</si>
  <si>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</si>
  <si>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</si>
  <si>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</si>
  <si>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</si>
  <si>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</si>
  <si>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</si>
  <si>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</si>
  <si>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</si>
  <si>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</si>
  <si>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</si>
  <si>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</si>
  <si>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</si>
  <si>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</si>
  <si>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</si>
  <si>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</si>
  <si>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</si>
  <si>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</si>
  <si>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</si>
  <si>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</si>
  <si>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</si>
  <si>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</si>
  <si>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</si>
  <si>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</si>
  <si>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</si>
  <si>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</si>
  <si>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</si>
  <si>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</si>
  <si>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Protonemura</t>
  </si>
  <si>
    <t>46</t>
  </si>
  <si>
    <t>Hydroptilidae</t>
  </si>
  <si>
    <t>193</t>
  </si>
  <si>
    <t>Allotrichia</t>
  </si>
  <si>
    <t>202</t>
  </si>
  <si>
    <t>sF. Limnephilinae</t>
  </si>
  <si>
    <t>3163</t>
  </si>
  <si>
    <t>Rhyacophila</t>
  </si>
  <si>
    <t>183</t>
  </si>
  <si>
    <t>Baetis</t>
  </si>
  <si>
    <t>364</t>
  </si>
  <si>
    <t>Rhithrogena</t>
  </si>
  <si>
    <t>404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</si>
  <si>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</si>
  <si>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</si>
  <si>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</si>
  <si>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</si>
  <si>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</si>
  <si>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</si>
  <si>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</si>
  <si>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</si>
  <si>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</si>
  <si>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</si>
  <si>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</si>
  <si>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</si>
  <si>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Gammaridae</t>
  </si>
  <si>
    <t>887</t>
  </si>
  <si>
    <t>Gammarus</t>
  </si>
  <si>
    <t>892</t>
  </si>
  <si>
    <t>HYDRACARIENS = Hydracarina</t>
  </si>
  <si>
    <t>906</t>
  </si>
  <si>
    <t>présence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</si>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</sst>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6026DC7-F853-4BC1-AF81-0D39043B761F}"/>
    <cellStyle name="Normal_résultats" xfId="1" xr:uid="{C7FB3BEC-46CD-4B47-B4FA-BDC25DA91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B/Desktop/19014%20AIGCHA/19014_AIGCHA_29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AIGCHA</v>
          </cell>
          <cell r="L5">
            <v>43675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C348-79C6-43D5-8CA2-3B89AE672CB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6150755</v>
      </c>
      <c r="B6" s="27" t="s">
        <v>13</v>
      </c>
      <c r="C6" s="27" t="s">
        <v>14</v>
      </c>
      <c r="D6" s="28" t="s">
        <v>15</v>
      </c>
      <c r="E6" s="27">
        <v>1002204.9673752672</v>
      </c>
      <c r="F6" s="27">
        <v>6414157.6973288003</v>
      </c>
      <c r="G6" s="27">
        <v>1002039.0092161053</v>
      </c>
      <c r="H6" s="29">
        <v>6414230.8423570795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180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8.7200000000000006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1569.6000000000001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78.480000000000018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56</v>
      </c>
      <c r="M23" s="82" t="s">
        <v>57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60</v>
      </c>
      <c r="L24" s="82" t="s">
        <v>56</v>
      </c>
      <c r="M24" s="82" t="s">
        <v>57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61</v>
      </c>
      <c r="B25" s="100"/>
      <c r="C25" s="49" t="s">
        <v>62</v>
      </c>
      <c r="D25" s="49"/>
      <c r="E25" s="49"/>
      <c r="F25" s="101"/>
      <c r="J25" s="94" t="s">
        <v>63</v>
      </c>
      <c r="K25" s="82" t="s">
        <v>64</v>
      </c>
      <c r="L25" s="82" t="s">
        <v>43</v>
      </c>
      <c r="M25" s="82" t="s">
        <v>57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65</v>
      </c>
      <c r="D26" s="49"/>
      <c r="E26" s="49"/>
      <c r="F26" s="101"/>
      <c r="J26" s="94" t="s">
        <v>66</v>
      </c>
      <c r="K26" s="82" t="s">
        <v>64</v>
      </c>
      <c r="L26" s="82" t="s">
        <v>56</v>
      </c>
      <c r="M26" s="82" t="s">
        <v>57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43</v>
      </c>
      <c r="M27" s="82" t="s">
        <v>69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64</v>
      </c>
      <c r="L28" s="82" t="s">
        <v>47</v>
      </c>
      <c r="M28" s="82" t="s">
        <v>69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64</v>
      </c>
      <c r="L29" s="82" t="s">
        <v>43</v>
      </c>
      <c r="M29" s="82" t="s">
        <v>69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64</v>
      </c>
      <c r="L30" s="103" t="s">
        <v>50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50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56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43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43</v>
      </c>
      <c r="J46" s="127"/>
      <c r="K46" s="128" t="s">
        <v>56</v>
      </c>
      <c r="L46" s="129"/>
      <c r="M46" s="128" t="s">
        <v>47</v>
      </c>
      <c r="N46" s="129"/>
      <c r="O46" s="128" t="s">
        <v>50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 t="s">
        <v>116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122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123</v>
      </c>
      <c r="B54" s="169" t="s">
        <v>124</v>
      </c>
      <c r="C54" s="176" t="s">
        <v>42</v>
      </c>
      <c r="D54" s="171">
        <v>8</v>
      </c>
      <c r="E54" s="171">
        <v>1</v>
      </c>
      <c r="F54" s="172" t="s">
        <v>125</v>
      </c>
      <c r="G54" s="173"/>
      <c r="H54" s="156"/>
      <c r="I54" s="173" t="s">
        <v>41</v>
      </c>
      <c r="J54" s="173">
        <v>1</v>
      </c>
      <c r="K54" s="174"/>
      <c r="L54" s="175"/>
      <c r="M54" s="174"/>
      <c r="N54" s="175"/>
      <c r="O54" s="174"/>
      <c r="P54" s="175"/>
      <c r="Q54" s="173">
        <v>1</v>
      </c>
    </row>
    <row r="55" spans="1:256" ht="33.75">
      <c r="A55" s="168" t="s">
        <v>126</v>
      </c>
      <c r="B55" s="169" t="s">
        <v>127</v>
      </c>
      <c r="C55" s="176" t="s">
        <v>55</v>
      </c>
      <c r="D55" s="171">
        <v>7</v>
      </c>
      <c r="E55" s="171">
        <v>29</v>
      </c>
      <c r="F55" s="172" t="s">
        <v>128</v>
      </c>
      <c r="G55" s="173"/>
      <c r="H55" s="156"/>
      <c r="I55" s="173" t="s">
        <v>68</v>
      </c>
      <c r="J55" s="173">
        <v>3</v>
      </c>
      <c r="K55" s="174" t="s">
        <v>54</v>
      </c>
      <c r="L55" s="175">
        <v>4</v>
      </c>
      <c r="M55" s="174"/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129</v>
      </c>
      <c r="B56" s="169" t="s">
        <v>130</v>
      </c>
      <c r="C56" s="176" t="s">
        <v>60</v>
      </c>
      <c r="D56" s="171">
        <v>6</v>
      </c>
      <c r="E56" s="171">
        <v>6</v>
      </c>
      <c r="F56" s="172" t="s">
        <v>128</v>
      </c>
      <c r="G56" s="173"/>
      <c r="H56" s="156"/>
      <c r="I56" s="173"/>
      <c r="J56" s="173">
        <v>2</v>
      </c>
      <c r="K56" s="174" t="s">
        <v>59</v>
      </c>
      <c r="L56" s="175">
        <v>3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46</v>
      </c>
      <c r="D57" s="171">
        <v>5</v>
      </c>
      <c r="E57" s="171">
        <v>1</v>
      </c>
      <c r="F57" s="172" t="s">
        <v>125</v>
      </c>
      <c r="G57" s="173"/>
      <c r="H57" s="156"/>
      <c r="I57" s="173"/>
      <c r="J57" s="173"/>
      <c r="K57" s="174"/>
      <c r="L57" s="175">
        <v>1</v>
      </c>
      <c r="M57" s="174" t="s">
        <v>45</v>
      </c>
      <c r="N57" s="175">
        <v>3</v>
      </c>
      <c r="O57" s="174"/>
      <c r="P57" s="175">
        <v>2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 t="s">
        <v>116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49</v>
      </c>
      <c r="D60" s="171">
        <v>2</v>
      </c>
      <c r="E60" s="171">
        <v>2</v>
      </c>
      <c r="F60" s="172" t="s">
        <v>125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48</v>
      </c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52</v>
      </c>
      <c r="D61" s="171">
        <v>1</v>
      </c>
      <c r="E61" s="171">
        <v>1</v>
      </c>
      <c r="F61" s="172" t="s">
        <v>125</v>
      </c>
      <c r="G61" s="173"/>
      <c r="H61" s="156"/>
      <c r="I61" s="173" t="s">
        <v>51</v>
      </c>
      <c r="J61" s="173">
        <v>2</v>
      </c>
      <c r="K61" s="174"/>
      <c r="L61" s="175">
        <v>1</v>
      </c>
      <c r="M61" s="174"/>
      <c r="N61" s="175"/>
      <c r="O61" s="174"/>
      <c r="P61" s="175"/>
      <c r="Q61" s="173">
        <v>1</v>
      </c>
    </row>
    <row r="62" spans="1:256" ht="45.75" thickBot="1">
      <c r="A62" s="177" t="s">
        <v>142</v>
      </c>
      <c r="B62" s="178" t="s">
        <v>143</v>
      </c>
      <c r="C62" s="179" t="s">
        <v>64</v>
      </c>
      <c r="D62" s="180">
        <v>0</v>
      </c>
      <c r="E62" s="180">
        <v>60</v>
      </c>
      <c r="F62" s="181" t="s">
        <v>128</v>
      </c>
      <c r="G62" s="182"/>
      <c r="H62" s="156"/>
      <c r="I62" s="182" t="s">
        <v>144</v>
      </c>
      <c r="J62" s="182">
        <v>4</v>
      </c>
      <c r="K62" s="183" t="s">
        <v>66</v>
      </c>
      <c r="L62" s="184">
        <v>3</v>
      </c>
      <c r="M62" s="183" t="s">
        <v>71</v>
      </c>
      <c r="N62" s="184">
        <v>2</v>
      </c>
      <c r="O62" s="183" t="s">
        <v>75</v>
      </c>
      <c r="P62" s="184">
        <v>1</v>
      </c>
      <c r="Q62" s="182">
        <v>5</v>
      </c>
    </row>
    <row r="63" spans="1:256" ht="27.75" customHeight="1" thickBot="1">
      <c r="H63" s="185" t="s">
        <v>113</v>
      </c>
      <c r="I63" s="186">
        <v>5</v>
      </c>
      <c r="J63" s="187"/>
      <c r="K63" s="186">
        <v>3</v>
      </c>
      <c r="L63" s="187"/>
      <c r="M63" s="186">
        <v>2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661E057-7331-4656-921F-8E4E197F9683}">
      <formula1>0</formula1>
      <formula2>50</formula2>
    </dataValidation>
    <dataValidation type="date" allowBlank="1" showErrorMessage="1" errorTitle="Date du prélèvement (jj/mm/aaaa)" sqref="D6:H6" xr:uid="{E67088D2-5687-4777-99D6-2EB1C4AE309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62C6-E84D-4696-B86A-2891C96E8B8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B66" sqref="B6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5038</v>
      </c>
      <c r="G23" s="235">
        <v>1002186</v>
      </c>
      <c r="H23" s="235">
        <v>6414165</v>
      </c>
      <c r="I23" s="235">
        <v>1380</v>
      </c>
      <c r="J23" s="235" t="s">
        <v>197</v>
      </c>
      <c r="K23" s="234">
        <v>1002204.9673752672</v>
      </c>
      <c r="L23" s="234">
        <v>6414157.6973288003</v>
      </c>
      <c r="M23" s="234">
        <v>1002039.0092161053</v>
      </c>
      <c r="N23" s="234">
        <v>6414230.8423570795</v>
      </c>
      <c r="O23" s="235">
        <v>15</v>
      </c>
      <c r="P23" s="235">
        <v>180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AIGCHA_2019-07-29</v>
      </c>
      <c r="C26" s="240"/>
      <c r="D26" s="242" t="s">
        <v>201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62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06150755</v>
      </c>
      <c r="B39" s="278" t="str">
        <f>C23</f>
        <v>AIGUE AGNELLE</v>
      </c>
      <c r="C39" s="278" t="str">
        <f>D23</f>
        <v>AIGUE AGNELLE A CHATEAU-VILLE-VIEILLE</v>
      </c>
      <c r="D39" s="279" t="str">
        <f>D26</f>
        <v>29/07/2019</v>
      </c>
      <c r="E39" s="280">
        <v>8.7200000000000006</v>
      </c>
      <c r="F39" s="281" t="s">
        <v>217</v>
      </c>
      <c r="G39" s="282" t="s">
        <v>115</v>
      </c>
      <c r="H39" s="283"/>
      <c r="I39" s="283" t="s">
        <v>116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122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1</v>
      </c>
      <c r="I42" s="283" t="s">
        <v>125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29</v>
      </c>
      <c r="I43" s="283" t="s">
        <v>128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60</v>
      </c>
      <c r="H44" s="284">
        <v>6</v>
      </c>
      <c r="I44" s="283" t="s">
        <v>128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46</v>
      </c>
      <c r="H45" s="284">
        <v>1</v>
      </c>
      <c r="I45" s="283" t="s">
        <v>125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 t="s">
        <v>116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49</v>
      </c>
      <c r="H48" s="284">
        <v>2</v>
      </c>
      <c r="I48" s="283" t="s">
        <v>125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52</v>
      </c>
      <c r="H49" s="284">
        <v>1</v>
      </c>
      <c r="I49" s="283" t="s">
        <v>125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60</v>
      </c>
      <c r="I50" s="283" t="s">
        <v>128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50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56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43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06150755</v>
      </c>
      <c r="B66" s="308" t="str">
        <f>D26</f>
        <v>29/07/2019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06150755</v>
      </c>
      <c r="B67" s="311" t="str">
        <f>+B$66</f>
        <v>29/07/2019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06150755</v>
      </c>
      <c r="B68" s="311" t="str">
        <f t="shared" si="0"/>
        <v>29/07/2019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06150755</v>
      </c>
      <c r="B69" s="311" t="str">
        <f t="shared" si="0"/>
        <v>29/07/2019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06150755</v>
      </c>
      <c r="B70" s="311" t="str">
        <f t="shared" si="0"/>
        <v>29/07/2019</v>
      </c>
      <c r="C70" s="309" t="s">
        <v>54</v>
      </c>
      <c r="D70" s="283" t="s">
        <v>55</v>
      </c>
      <c r="E70" s="283" t="s">
        <v>56</v>
      </c>
      <c r="F70" s="283" t="s">
        <v>57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06150755</v>
      </c>
      <c r="B71" s="311" t="str">
        <f t="shared" si="0"/>
        <v>29/07/2019</v>
      </c>
      <c r="C71" s="309" t="s">
        <v>59</v>
      </c>
      <c r="D71" s="283" t="s">
        <v>60</v>
      </c>
      <c r="E71" s="283" t="s">
        <v>56</v>
      </c>
      <c r="F71" s="283" t="s">
        <v>57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06150755</v>
      </c>
      <c r="B72" s="311" t="str">
        <f t="shared" si="0"/>
        <v>29/07/2019</v>
      </c>
      <c r="C72" s="309" t="s">
        <v>63</v>
      </c>
      <c r="D72" s="283" t="s">
        <v>64</v>
      </c>
      <c r="E72" s="283" t="s">
        <v>43</v>
      </c>
      <c r="F72" s="283" t="s">
        <v>57</v>
      </c>
      <c r="G72" s="284">
        <v>25</v>
      </c>
      <c r="H72" s="283"/>
      <c r="I72" s="283">
        <v>0</v>
      </c>
      <c r="J72" s="284" t="s">
        <v>236</v>
      </c>
      <c r="K72" s="283">
        <v>2</v>
      </c>
      <c r="T72"/>
    </row>
    <row r="73" spans="1:256" ht="14.25">
      <c r="A73" s="310" t="str">
        <f t="shared" si="0"/>
        <v>06150755</v>
      </c>
      <c r="B73" s="311" t="str">
        <f t="shared" si="0"/>
        <v>29/07/2019</v>
      </c>
      <c r="C73" s="309" t="s">
        <v>66</v>
      </c>
      <c r="D73" s="283" t="s">
        <v>64</v>
      </c>
      <c r="E73" s="283" t="s">
        <v>56</v>
      </c>
      <c r="F73" s="283" t="s">
        <v>57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06150755</v>
      </c>
      <c r="B74" s="311" t="str">
        <f t="shared" si="0"/>
        <v>29/07/2019</v>
      </c>
      <c r="C74" s="309" t="s">
        <v>68</v>
      </c>
      <c r="D74" s="283" t="s">
        <v>55</v>
      </c>
      <c r="E74" s="283" t="s">
        <v>43</v>
      </c>
      <c r="F74" s="283" t="s">
        <v>69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06150755</v>
      </c>
      <c r="B75" s="311" t="str">
        <f t="shared" si="0"/>
        <v>29/07/2019</v>
      </c>
      <c r="C75" s="309" t="s">
        <v>71</v>
      </c>
      <c r="D75" s="283" t="s">
        <v>64</v>
      </c>
      <c r="E75" s="283" t="s">
        <v>47</v>
      </c>
      <c r="F75" s="283" t="s">
        <v>69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06150755</v>
      </c>
      <c r="B76" s="311" t="str">
        <f t="shared" si="0"/>
        <v>29/07/2019</v>
      </c>
      <c r="C76" s="309" t="s">
        <v>73</v>
      </c>
      <c r="D76" s="283" t="s">
        <v>64</v>
      </c>
      <c r="E76" s="283" t="s">
        <v>43</v>
      </c>
      <c r="F76" s="283" t="s">
        <v>69</v>
      </c>
      <c r="G76" s="284">
        <v>25</v>
      </c>
      <c r="H76" s="283"/>
      <c r="I76" s="283">
        <v>0</v>
      </c>
      <c r="J76" s="284" t="s">
        <v>236</v>
      </c>
      <c r="K76" s="283">
        <v>1</v>
      </c>
      <c r="T76"/>
    </row>
    <row r="77" spans="1:256" ht="14.25">
      <c r="A77" s="310" t="str">
        <f t="shared" si="0"/>
        <v>06150755</v>
      </c>
      <c r="B77" s="311" t="str">
        <f t="shared" si="0"/>
        <v>29/07/2019</v>
      </c>
      <c r="C77" s="309" t="s">
        <v>75</v>
      </c>
      <c r="D77" s="283" t="s">
        <v>64</v>
      </c>
      <c r="E77" s="283" t="s">
        <v>50</v>
      </c>
      <c r="F77" s="283" t="s">
        <v>69</v>
      </c>
      <c r="G77" s="284">
        <v>15</v>
      </c>
      <c r="H77" s="283"/>
      <c r="I77" s="283">
        <v>4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57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06150755</v>
      </c>
      <c r="B88" s="330" t="str">
        <f>D26</f>
        <v>29/07/2019</v>
      </c>
      <c r="C88" s="284" t="s">
        <v>247</v>
      </c>
      <c r="D88" s="331" t="s">
        <v>248</v>
      </c>
      <c r="E88" s="284">
        <v>55</v>
      </c>
      <c r="F88" s="284">
        <v>18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06150755</v>
      </c>
      <c r="B89" s="311" t="str">
        <f>+B$88</f>
        <v>29/07/2019</v>
      </c>
      <c r="C89" s="284" t="s">
        <v>249</v>
      </c>
      <c r="D89" s="331" t="s">
        <v>250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06150755</v>
      </c>
      <c r="B90" s="311" t="str">
        <f t="shared" si="1"/>
        <v>29/07/2019</v>
      </c>
      <c r="C90" s="284" t="s">
        <v>251</v>
      </c>
      <c r="D90" s="331" t="s">
        <v>252</v>
      </c>
      <c r="E90" s="284">
        <v>71</v>
      </c>
      <c r="F90" s="284">
        <v>10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06150755</v>
      </c>
      <c r="B91" s="311" t="str">
        <f t="shared" si="1"/>
        <v>29/07/2019</v>
      </c>
      <c r="C91" s="284" t="s">
        <v>253</v>
      </c>
      <c r="D91" s="331" t="s">
        <v>254</v>
      </c>
      <c r="E91" s="284">
        <v>198</v>
      </c>
      <c r="F91" s="284">
        <v>668</v>
      </c>
      <c r="G91" s="284">
        <v>368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06150755</v>
      </c>
      <c r="B92" s="311" t="str">
        <f t="shared" si="1"/>
        <v>29/07/2019</v>
      </c>
      <c r="C92" s="284" t="s">
        <v>255</v>
      </c>
      <c r="D92" s="331" t="s">
        <v>256</v>
      </c>
      <c r="E92" s="284">
        <v>4</v>
      </c>
      <c r="F92" s="284">
        <v>5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06150755</v>
      </c>
      <c r="B93" s="311" t="str">
        <f t="shared" si="1"/>
        <v>29/07/2019</v>
      </c>
      <c r="C93" s="284" t="s">
        <v>257</v>
      </c>
      <c r="D93" s="331" t="s">
        <v>258</v>
      </c>
      <c r="E93" s="284">
        <v>78</v>
      </c>
      <c r="F93" s="284">
        <v>228</v>
      </c>
      <c r="G93" s="284">
        <v>38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06150755</v>
      </c>
      <c r="B94" s="311" t="str">
        <f t="shared" si="1"/>
        <v>29/07/2019</v>
      </c>
      <c r="C94" s="284" t="s">
        <v>259</v>
      </c>
      <c r="D94" s="331" t="s">
        <v>260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06150755</v>
      </c>
      <c r="B95" s="311" t="str">
        <f t="shared" si="1"/>
        <v>29/07/2019</v>
      </c>
      <c r="C95" s="284" t="s">
        <v>261</v>
      </c>
      <c r="D95" s="331" t="s">
        <v>262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06150755</v>
      </c>
      <c r="B96" s="311" t="str">
        <f t="shared" si="1"/>
        <v>29/07/2019</v>
      </c>
      <c r="C96" s="284" t="s">
        <v>263</v>
      </c>
      <c r="D96" s="331" t="s">
        <v>264</v>
      </c>
      <c r="E96" s="284">
        <v>1</v>
      </c>
      <c r="F96" s="284">
        <v>9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06150755</v>
      </c>
      <c r="B97" s="311" t="str">
        <f t="shared" si="1"/>
        <v>29/07/2019</v>
      </c>
      <c r="C97" s="284" t="s">
        <v>265</v>
      </c>
      <c r="D97" s="331" t="s">
        <v>266</v>
      </c>
      <c r="E97" s="284">
        <v>14</v>
      </c>
      <c r="F97" s="284"/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06150755</v>
      </c>
      <c r="B98" s="311" t="str">
        <f t="shared" si="1"/>
        <v>29/07/2019</v>
      </c>
      <c r="C98" s="284" t="s">
        <v>267</v>
      </c>
      <c r="D98" s="331" t="s">
        <v>268</v>
      </c>
      <c r="E98" s="284">
        <v>7</v>
      </c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06150755</v>
      </c>
      <c r="B99" s="311" t="str">
        <f t="shared" si="1"/>
        <v>29/07/2019</v>
      </c>
      <c r="C99" s="284" t="s">
        <v>269</v>
      </c>
      <c r="D99" s="331" t="s">
        <v>270</v>
      </c>
      <c r="E99" s="284">
        <v>3</v>
      </c>
      <c r="F99" s="284">
        <v>4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06150755</v>
      </c>
      <c r="B100" s="311" t="str">
        <f t="shared" si="1"/>
        <v>29/07/2019</v>
      </c>
      <c r="C100" s="284" t="s">
        <v>271</v>
      </c>
      <c r="D100" s="331" t="s">
        <v>272</v>
      </c>
      <c r="E100" s="284">
        <v>115</v>
      </c>
      <c r="F100" s="284">
        <v>90</v>
      </c>
      <c r="G100" s="284">
        <v>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06150755</v>
      </c>
      <c r="B101" s="311" t="str">
        <f t="shared" si="1"/>
        <v>29/07/2019</v>
      </c>
      <c r="C101" s="284" t="s">
        <v>273</v>
      </c>
      <c r="D101" s="331" t="s">
        <v>274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06150755</v>
      </c>
      <c r="B102" s="311" t="str">
        <f t="shared" si="1"/>
        <v>29/07/2019</v>
      </c>
      <c r="C102" s="284" t="s">
        <v>275</v>
      </c>
      <c r="D102" s="331" t="s">
        <v>276</v>
      </c>
      <c r="E102" s="284"/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06150755</v>
      </c>
      <c r="B103" s="311" t="str">
        <f t="shared" si="1"/>
        <v>29/07/2019</v>
      </c>
      <c r="C103" s="284" t="s">
        <v>277</v>
      </c>
      <c r="D103" s="331" t="s">
        <v>278</v>
      </c>
      <c r="E103" s="284"/>
      <c r="F103" s="284" t="s">
        <v>279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06150755</v>
      </c>
      <c r="B104" s="311" t="str">
        <f t="shared" si="1"/>
        <v>29/07/2019</v>
      </c>
      <c r="C104" s="284" t="s">
        <v>280</v>
      </c>
      <c r="D104" s="331" t="s">
        <v>281</v>
      </c>
      <c r="E104" s="284">
        <v>7</v>
      </c>
      <c r="F104" s="284">
        <v>6</v>
      </c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06150755</v>
      </c>
      <c r="B105" s="311" t="str">
        <f t="shared" si="1"/>
        <v>29/07/2019</v>
      </c>
      <c r="C105" s="284" t="s">
        <v>282</v>
      </c>
      <c r="D105" s="331" t="s">
        <v>283</v>
      </c>
      <c r="E105" s="284"/>
      <c r="F105" s="284">
        <v>7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06150755</v>
      </c>
      <c r="B106" s="311" t="str">
        <f t="shared" si="1"/>
        <v>29/07/2019</v>
      </c>
      <c r="C106" s="284" t="s">
        <v>284</v>
      </c>
      <c r="D106" s="331" t="s">
        <v>285</v>
      </c>
      <c r="E106" s="284"/>
      <c r="F106" s="284" t="s">
        <v>279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06150755</v>
      </c>
      <c r="B107" s="311" t="str">
        <f t="shared" si="1"/>
        <v>29/07/2019</v>
      </c>
      <c r="C107" s="284"/>
      <c r="D107" s="331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06150755</v>
      </c>
      <c r="B108" s="311" t="str">
        <f t="shared" si="1"/>
        <v>29/07/2019</v>
      </c>
      <c r="C108" s="284"/>
      <c r="D108" s="331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06150755</v>
      </c>
      <c r="B109" s="311" t="str">
        <f t="shared" si="1"/>
        <v>29/07/2019</v>
      </c>
      <c r="C109" s="284"/>
      <c r="D109" s="331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06150755</v>
      </c>
      <c r="B110" s="311" t="str">
        <f t="shared" si="1"/>
        <v>29/07/2019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06150755</v>
      </c>
      <c r="B111" s="311" t="str">
        <f t="shared" si="1"/>
        <v>29/07/2019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06150755</v>
      </c>
      <c r="B112" s="311" t="str">
        <f t="shared" si="1"/>
        <v>29/07/2019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06150755</v>
      </c>
      <c r="B113" s="311" t="str">
        <f t="shared" si="1"/>
        <v>29/07/2019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06150755</v>
      </c>
      <c r="B114" s="311" t="str">
        <f t="shared" si="1"/>
        <v>29/07/2019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06150755</v>
      </c>
      <c r="B115" s="311" t="str">
        <f t="shared" si="1"/>
        <v>29/07/2019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06150755</v>
      </c>
      <c r="B116" s="311" t="str">
        <f t="shared" si="1"/>
        <v>29/07/2019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06150755</v>
      </c>
      <c r="B117" s="311" t="str">
        <f t="shared" si="1"/>
        <v>29/07/2019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06150755</v>
      </c>
      <c r="B118" s="311" t="str">
        <f t="shared" si="1"/>
        <v>29/07/2019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06150755</v>
      </c>
      <c r="B119" s="311" t="str">
        <f t="shared" si="1"/>
        <v>29/07/2019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06150755</v>
      </c>
      <c r="B120" s="311" t="str">
        <f t="shared" si="1"/>
        <v>29/07/2019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06150755</v>
      </c>
      <c r="B121" s="311" t="str">
        <f t="shared" si="1"/>
        <v>29/07/2019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06150755</v>
      </c>
      <c r="B122" s="311" t="str">
        <f t="shared" si="2"/>
        <v>29/07/2019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06150755</v>
      </c>
      <c r="B123" s="311" t="str">
        <f t="shared" si="2"/>
        <v>29/07/2019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06150755</v>
      </c>
      <c r="B124" s="311" t="str">
        <f t="shared" si="2"/>
        <v>29/07/2019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06150755</v>
      </c>
      <c r="B125" s="311" t="str">
        <f t="shared" si="2"/>
        <v>29/07/2019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06150755</v>
      </c>
      <c r="B126" s="311" t="str">
        <f t="shared" si="2"/>
        <v>29/07/2019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06150755</v>
      </c>
      <c r="B127" s="311" t="str">
        <f t="shared" si="2"/>
        <v>29/07/2019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06150755</v>
      </c>
      <c r="B128" s="311" t="str">
        <f t="shared" si="2"/>
        <v>29/07/2019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06150755</v>
      </c>
      <c r="B129" s="311" t="str">
        <f t="shared" si="2"/>
        <v>29/07/2019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06150755</v>
      </c>
      <c r="B130" s="311" t="str">
        <f t="shared" si="2"/>
        <v>29/07/2019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06150755</v>
      </c>
      <c r="B131" s="311" t="str">
        <f t="shared" si="2"/>
        <v>29/07/2019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06150755</v>
      </c>
      <c r="B132" s="311" t="str">
        <f t="shared" si="2"/>
        <v>29/07/2019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06150755</v>
      </c>
      <c r="B133" s="311" t="str">
        <f t="shared" si="2"/>
        <v>29/07/2019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06150755</v>
      </c>
      <c r="B134" s="311" t="str">
        <f t="shared" si="2"/>
        <v>29/07/2019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06150755</v>
      </c>
      <c r="B135" s="311" t="str">
        <f t="shared" si="2"/>
        <v>29/07/2019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06150755</v>
      </c>
      <c r="B136" s="311" t="str">
        <f t="shared" si="2"/>
        <v>29/07/2019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06150755</v>
      </c>
      <c r="B137" s="311" t="str">
        <f t="shared" si="2"/>
        <v>29/07/2019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06150755</v>
      </c>
      <c r="B138" s="311" t="str">
        <f t="shared" si="2"/>
        <v>29/07/2019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06150755</v>
      </c>
      <c r="B139" s="311" t="str">
        <f t="shared" si="2"/>
        <v>29/07/2019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06150755</v>
      </c>
      <c r="B140" s="311" t="str">
        <f t="shared" si="2"/>
        <v>29/07/2019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06150755</v>
      </c>
      <c r="B141" s="311" t="str">
        <f t="shared" si="2"/>
        <v>29/07/2019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06150755</v>
      </c>
      <c r="B142" s="311" t="str">
        <f t="shared" si="2"/>
        <v>29/07/2019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06150755</v>
      </c>
      <c r="B143" s="311" t="str">
        <f t="shared" si="2"/>
        <v>29/07/2019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06150755</v>
      </c>
      <c r="B144" s="311" t="str">
        <f t="shared" si="2"/>
        <v>29/07/2019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06150755</v>
      </c>
      <c r="B145" s="311" t="str">
        <f t="shared" si="2"/>
        <v>29/07/2019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06150755</v>
      </c>
      <c r="B146" s="311" t="str">
        <f t="shared" si="2"/>
        <v>29/07/2019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06150755</v>
      </c>
      <c r="B147" s="311" t="str">
        <f t="shared" si="2"/>
        <v>29/07/2019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06150755</v>
      </c>
      <c r="B148" s="311" t="str">
        <f t="shared" si="2"/>
        <v>29/07/2019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06150755</v>
      </c>
      <c r="B149" s="311" t="str">
        <f t="shared" si="2"/>
        <v>29/07/2019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06150755</v>
      </c>
      <c r="B150" s="311" t="str">
        <f t="shared" si="2"/>
        <v>29/07/2019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06150755</v>
      </c>
      <c r="B151" s="311" t="str">
        <f t="shared" si="2"/>
        <v>29/07/2019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06150755</v>
      </c>
      <c r="B152" s="311" t="str">
        <f t="shared" si="2"/>
        <v>29/07/2019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06150755</v>
      </c>
      <c r="B153" s="311" t="str">
        <f t="shared" si="2"/>
        <v>29/07/2019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06150755</v>
      </c>
      <c r="B154" s="311" t="str">
        <f t="shared" si="3"/>
        <v>29/07/2019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06150755</v>
      </c>
      <c r="B155" s="311" t="str">
        <f t="shared" si="3"/>
        <v>29/07/2019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06150755</v>
      </c>
      <c r="B156" s="311" t="str">
        <f t="shared" si="3"/>
        <v>29/07/2019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06150755</v>
      </c>
      <c r="B157" s="311" t="str">
        <f t="shared" si="3"/>
        <v>29/07/2019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06150755</v>
      </c>
      <c r="B158" s="311" t="str">
        <f t="shared" si="3"/>
        <v>29/07/2019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06150755</v>
      </c>
      <c r="B159" s="311" t="str">
        <f t="shared" si="3"/>
        <v>29/07/2019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06150755</v>
      </c>
      <c r="B160" s="311" t="str">
        <f t="shared" si="3"/>
        <v>29/07/2019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06150755</v>
      </c>
      <c r="B161" s="311" t="str">
        <f t="shared" si="3"/>
        <v>29/07/2019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06150755</v>
      </c>
      <c r="B162" s="311" t="str">
        <f t="shared" si="3"/>
        <v>29/07/2019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06150755</v>
      </c>
      <c r="B163" s="311" t="str">
        <f t="shared" si="3"/>
        <v>29/07/2019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06150755</v>
      </c>
      <c r="B164" s="311" t="str">
        <f t="shared" si="3"/>
        <v>29/07/2019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06150755</v>
      </c>
      <c r="B165" s="311" t="str">
        <f t="shared" si="3"/>
        <v>29/07/2019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06150755</v>
      </c>
      <c r="B166" s="311" t="str">
        <f t="shared" si="3"/>
        <v>29/07/2019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06150755</v>
      </c>
      <c r="B167" s="311" t="str">
        <f t="shared" si="3"/>
        <v>29/07/2019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06150755</v>
      </c>
      <c r="B168" s="311" t="str">
        <f t="shared" si="3"/>
        <v>29/07/2019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06150755</v>
      </c>
      <c r="B169" s="311" t="str">
        <f t="shared" si="3"/>
        <v>29/07/2019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06150755</v>
      </c>
      <c r="B170" s="311" t="str">
        <f t="shared" si="3"/>
        <v>29/07/2019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06150755</v>
      </c>
      <c r="B171" s="311" t="str">
        <f t="shared" si="3"/>
        <v>29/07/2019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06150755</v>
      </c>
      <c r="B172" s="311" t="str">
        <f t="shared" si="3"/>
        <v>29/07/2019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06150755</v>
      </c>
      <c r="B173" s="311" t="str">
        <f t="shared" si="3"/>
        <v>29/07/2019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06150755</v>
      </c>
      <c r="B174" s="311" t="str">
        <f t="shared" si="3"/>
        <v>29/07/2019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06150755</v>
      </c>
      <c r="B175" s="311" t="str">
        <f t="shared" si="3"/>
        <v>29/07/2019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06150755</v>
      </c>
      <c r="B176" s="311" t="str">
        <f t="shared" si="3"/>
        <v>29/07/2019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06150755</v>
      </c>
      <c r="B177" s="311" t="str">
        <f t="shared" si="3"/>
        <v>29/07/2019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06150755</v>
      </c>
      <c r="B178" s="311" t="str">
        <f t="shared" si="3"/>
        <v>29/07/2019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06150755</v>
      </c>
      <c r="B179" s="311" t="str">
        <f t="shared" si="3"/>
        <v>29/07/2019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06150755</v>
      </c>
      <c r="B180" s="311" t="str">
        <f t="shared" si="3"/>
        <v>29/07/2019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06150755</v>
      </c>
      <c r="B181" s="311" t="str">
        <f t="shared" si="3"/>
        <v>29/07/2019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06150755</v>
      </c>
      <c r="B182" s="311" t="str">
        <f t="shared" si="3"/>
        <v>29/07/2019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06150755</v>
      </c>
      <c r="B183" s="311" t="str">
        <f t="shared" si="3"/>
        <v>29/07/2019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06150755</v>
      </c>
      <c r="B184" s="311" t="str">
        <f t="shared" si="3"/>
        <v>29/07/2019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06150755</v>
      </c>
      <c r="B185" s="311" t="str">
        <f t="shared" si="3"/>
        <v>29/07/2019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06150755</v>
      </c>
      <c r="B186" s="311" t="str">
        <f t="shared" si="4"/>
        <v>29/07/2019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06150755</v>
      </c>
      <c r="B187" s="311" t="str">
        <f t="shared" si="4"/>
        <v>29/07/2019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06150755</v>
      </c>
      <c r="B188" s="311" t="str">
        <f t="shared" si="4"/>
        <v>29/07/2019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06150755</v>
      </c>
      <c r="B189" s="311" t="str">
        <f t="shared" si="4"/>
        <v>29/07/2019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06150755</v>
      </c>
      <c r="B190" s="311" t="str">
        <f t="shared" si="4"/>
        <v>29/07/2019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06150755</v>
      </c>
      <c r="B191" s="311" t="str">
        <f t="shared" si="4"/>
        <v>29/07/2019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06150755</v>
      </c>
      <c r="B192" s="311" t="str">
        <f t="shared" si="4"/>
        <v>29/07/2019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06150755</v>
      </c>
      <c r="B193" s="311" t="str">
        <f t="shared" si="4"/>
        <v>29/07/2019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06150755</v>
      </c>
      <c r="B194" s="311" t="str">
        <f t="shared" si="4"/>
        <v>29/07/2019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06150755</v>
      </c>
      <c r="B195" s="311" t="str">
        <f t="shared" si="4"/>
        <v>29/07/2019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06150755</v>
      </c>
      <c r="B196" s="311" t="str">
        <f t="shared" si="4"/>
        <v>29/07/2019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06150755</v>
      </c>
      <c r="B197" s="311" t="str">
        <f t="shared" si="4"/>
        <v>29/07/2019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06150755</v>
      </c>
      <c r="B198" s="311" t="str">
        <f t="shared" si="4"/>
        <v>29/07/2019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06150755</v>
      </c>
      <c r="B199" s="311" t="str">
        <f t="shared" si="4"/>
        <v>29/07/2019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06150755</v>
      </c>
      <c r="B200" s="311" t="str">
        <f t="shared" si="4"/>
        <v>29/07/2019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06150755</v>
      </c>
      <c r="B201" s="311" t="str">
        <f t="shared" si="4"/>
        <v>29/07/2019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06150755</v>
      </c>
      <c r="B202" s="311" t="str">
        <f t="shared" si="4"/>
        <v>29/07/2019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06150755</v>
      </c>
      <c r="B203" s="311" t="str">
        <f t="shared" si="4"/>
        <v>29/07/2019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06150755</v>
      </c>
      <c r="B204" s="311" t="str">
        <f t="shared" si="4"/>
        <v>29/07/2019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06150755</v>
      </c>
      <c r="B205" s="311" t="str">
        <f t="shared" si="4"/>
        <v>29/07/2019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06150755</v>
      </c>
      <c r="B206" s="311" t="str">
        <f t="shared" si="4"/>
        <v>29/07/2019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06150755</v>
      </c>
      <c r="B207" s="311" t="str">
        <f t="shared" si="4"/>
        <v>29/07/2019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06150755</v>
      </c>
      <c r="B208" s="311" t="str">
        <f t="shared" si="4"/>
        <v>29/07/2019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06150755</v>
      </c>
      <c r="B209" s="311" t="str">
        <f t="shared" si="4"/>
        <v>29/07/2019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06150755</v>
      </c>
      <c r="B210" s="311" t="str">
        <f t="shared" si="4"/>
        <v>29/07/2019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06150755</v>
      </c>
      <c r="B211" s="311" t="str">
        <f t="shared" si="4"/>
        <v>29/07/2019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06150755</v>
      </c>
      <c r="B212" s="311" t="str">
        <f t="shared" si="4"/>
        <v>29/07/2019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06150755</v>
      </c>
      <c r="B213" s="311" t="str">
        <f t="shared" si="4"/>
        <v>29/07/2019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06150755</v>
      </c>
      <c r="B214" s="311" t="str">
        <f t="shared" si="4"/>
        <v>29/07/2019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06150755</v>
      </c>
      <c r="B215" s="311" t="str">
        <f t="shared" si="4"/>
        <v>29/07/2019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06150755</v>
      </c>
      <c r="B216" s="311" t="str">
        <f t="shared" si="4"/>
        <v>29/07/2019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06150755</v>
      </c>
      <c r="B217" s="311" t="str">
        <f t="shared" si="4"/>
        <v>29/07/2019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06150755</v>
      </c>
      <c r="B218" s="311" t="str">
        <f t="shared" si="5"/>
        <v>29/07/2019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06150755</v>
      </c>
      <c r="B219" s="311" t="str">
        <f t="shared" si="5"/>
        <v>29/07/2019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06150755</v>
      </c>
      <c r="B220" s="311" t="str">
        <f t="shared" si="5"/>
        <v>29/07/2019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06150755</v>
      </c>
      <c r="B221" s="311" t="str">
        <f t="shared" si="5"/>
        <v>29/07/2019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06150755</v>
      </c>
      <c r="B222" s="311" t="str">
        <f t="shared" si="5"/>
        <v>29/07/2019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06150755</v>
      </c>
      <c r="B223" s="311" t="str">
        <f t="shared" si="5"/>
        <v>29/07/2019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06150755</v>
      </c>
      <c r="B224" s="311" t="str">
        <f t="shared" si="5"/>
        <v>29/07/2019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06150755</v>
      </c>
      <c r="B225" s="311" t="str">
        <f t="shared" si="5"/>
        <v>29/07/2019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06150755</v>
      </c>
      <c r="B226" s="311" t="str">
        <f t="shared" si="5"/>
        <v>29/07/2019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06150755</v>
      </c>
      <c r="B227" s="311" t="str">
        <f t="shared" si="5"/>
        <v>29/07/2019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06150755</v>
      </c>
      <c r="B228" s="311" t="str">
        <f t="shared" si="5"/>
        <v>29/07/2019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06150755</v>
      </c>
      <c r="B229" s="311" t="str">
        <f t="shared" si="5"/>
        <v>29/07/2019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06150755</v>
      </c>
      <c r="B230" s="311" t="str">
        <f t="shared" si="5"/>
        <v>29/07/2019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06150755</v>
      </c>
      <c r="B231" s="311" t="str">
        <f t="shared" si="5"/>
        <v>29/07/2019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06150755</v>
      </c>
      <c r="B232" s="311" t="str">
        <f t="shared" si="5"/>
        <v>29/07/2019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06150755</v>
      </c>
      <c r="B233" s="311" t="str">
        <f t="shared" si="5"/>
        <v>29/07/2019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06150755</v>
      </c>
      <c r="B234" s="311" t="str">
        <f t="shared" si="5"/>
        <v>29/07/2019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06150755</v>
      </c>
      <c r="B235" s="311" t="str">
        <f t="shared" si="5"/>
        <v>29/07/2019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06150755</v>
      </c>
      <c r="B236" s="311" t="str">
        <f t="shared" si="5"/>
        <v>29/07/2019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06150755</v>
      </c>
      <c r="B237" s="311" t="str">
        <f t="shared" si="5"/>
        <v>29/07/2019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06150755</v>
      </c>
      <c r="B238" s="311" t="str">
        <f t="shared" si="5"/>
        <v>29/07/2019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06150755</v>
      </c>
      <c r="B239" s="311" t="str">
        <f t="shared" si="5"/>
        <v>29/07/2019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06150755</v>
      </c>
      <c r="B240" s="311" t="str">
        <f t="shared" si="5"/>
        <v>29/07/2019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06150755</v>
      </c>
      <c r="B241" s="311" t="str">
        <f t="shared" si="5"/>
        <v>29/07/2019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06150755</v>
      </c>
      <c r="B242" s="311" t="str">
        <f t="shared" si="5"/>
        <v>29/07/2019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06150755</v>
      </c>
      <c r="B243" s="311" t="str">
        <f t="shared" si="5"/>
        <v>29/07/2019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8AFF899-185F-4A98-86B3-F2DD82F113CB}">
      <formula1>$T$2:$T$3</formula1>
    </dataValidation>
    <dataValidation type="list" allowBlank="1" showErrorMessage="1" errorTitle="Bocal de regroupement" sqref="F78" xr:uid="{6EE1BFFD-6F0D-44B3-A434-63910158CC10}">
      <formula1>#REF!</formula1>
    </dataValidation>
    <dataValidation type="list" allowBlank="1" showErrorMessage="1" errorTitle="Abondance végétation de 0 à 5" sqref="K78" xr:uid="{14C687A1-3D41-42F6-9126-91E9D4F66AEA}">
      <formula1>#REF!</formula1>
    </dataValidation>
    <dataValidation type="list" allowBlank="1" showErrorMessage="1" errorTitle="Intensité du comatage de 0 à 5" sqref="H78" xr:uid="{2612C6A8-D72F-49A9-9D54-0AA6DE72075A}">
      <formula1>#REF!</formula1>
    </dataValidation>
    <dataValidation type="list" allowBlank="1" showErrorMessage="1" errorTitle="Codage SANDRE svp" sqref="E78" xr:uid="{3037A186-6D62-4EFF-AE9B-6913BCE8A83A}">
      <formula1>#REF!</formula1>
    </dataValidation>
    <dataValidation type="list" allowBlank="1" showInputMessage="1" showErrorMessage="1" sqref="D78 IV67:IV78" xr:uid="{EE9AFD66-4762-4B1F-93C6-81CF205E2C7D}">
      <formula1>#REF!</formula1>
    </dataValidation>
    <dataValidation type="list" allowBlank="1" errorTitle="Codage SANDRE svp" sqref="E66:E77" xr:uid="{436DAB50-5830-4606-9230-C7AD64CD07EE}">
      <formula1>"N1, N3, N5 , N6"</formula1>
    </dataValidation>
    <dataValidation type="list" allowBlank="1" showInputMessage="1" sqref="D67:D77" xr:uid="{8D642554-2854-4C5F-8968-03016DC30CA8}">
      <formula1>"S1, S2, S3, S9, S10, S11, S18, S24, S25, S28, S29, S30"</formula1>
    </dataValidation>
    <dataValidation allowBlank="1" showErrorMessage="1" errorTitle="Altitude en mètres" sqref="K23:N23" xr:uid="{D4503DC3-4CD6-4D4E-A3BE-F78807F4469D}"/>
    <dataValidation type="list" allowBlank="1" errorTitle="Bocal de regroupement" sqref="F66:F77" xr:uid="{F2299C9D-3C55-43B4-B91E-FCFDE5AFAEDD}">
      <formula1>"PhA , PhB, PhC"</formula1>
    </dataValidation>
    <dataValidation type="list" allowBlank="1" errorTitle="Intensité du comatage de 0 à 5" sqref="H66:H77" xr:uid="{DF52B1A9-6F13-41CE-83B4-B84F3B751FB1}">
      <formula1>"0, 1, 2, 3, 4, 5"</formula1>
    </dataValidation>
    <dataValidation type="list" allowBlank="1" errorTitle="Stabilité ou non du substrat" sqref="I66:I77" xr:uid="{37292CAA-8912-45F7-93E4-13CDE9DD9B23}">
      <formula1>"stable , moyennement stable , instable"</formula1>
    </dataValidation>
    <dataValidation type="list" allowBlank="1" errorTitle="Abondance végétation de 0 à 5" sqref="K66:K77" xr:uid="{AB1BE8BB-4D48-47A5-87AB-CD812D68D918}">
      <formula1>"0, 1, 2, 3, 4, 5"</formula1>
    </dataValidation>
    <dataValidation type="list" allowBlank="1" errorTitle="Choisir une des 4 catégories" error="Vous devez indiquer une des 4 catégories de la liste déroulante" sqref="I39:I50" xr:uid="{3E84C2D4-6476-4C2F-9329-52A0F0FEBCE4}">
      <formula1>"D, M, MNR, P"</formula1>
    </dataValidation>
    <dataValidation type="list" allowBlank="1" sqref="D66" xr:uid="{0A2FF08C-37C0-4817-880F-A64F45D93EA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15B86AE-E221-4530-98DF-57162FF79A9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F043DCE-50E1-45F5-9EEC-221CBF28D45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D258C2E-F638-4E67-A2A0-C26EB45C477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43A2D99-D321-4B79-A8C4-CDF6299A4894}">
      <formula1>1</formula1>
      <formula2>3</formula2>
    </dataValidation>
    <dataValidation allowBlank="1" showErrorMessage="1" promptTitle="ATTENTION" prompt="en Lambert II étendu" sqref="G23 E27:E28" xr:uid="{AA6202F5-EBFB-46D5-9FF1-068F66C96052}"/>
    <dataValidation type="textLength" allowBlank="1" showInputMessage="1" showErrorMessage="1" sqref="A41:E41 IS42:IV42" xr:uid="{4BF18192-AF5B-419A-817F-1272C2BC09D1}">
      <formula1>0</formula1>
      <formula2>50</formula2>
    </dataValidation>
    <dataValidation type="whole" allowBlank="1" showErrorMessage="1" errorTitle="Altitude en mètres" sqref="I23:I28" xr:uid="{3E562051-E51B-4F02-A216-AA2AF542C42C}">
      <formula1>0</formula1>
      <formula2>4000</formula2>
    </dataValidation>
    <dataValidation type="decimal" allowBlank="1" showErrorMessage="1" errorTitle="Recouvrement en % de 0 à 100" sqref="H39:H50" xr:uid="{C08B32E0-0855-4D29-9DC3-A142A684F5AC}">
      <formula1>0</formula1>
      <formula2>100</formula2>
    </dataValidation>
    <dataValidation type="textLength" operator="equal" allowBlank="1" showErrorMessage="1" errorTitle="Code INSEE selon le type 00000" sqref="F23" xr:uid="{F3D1D405-F4AB-4352-9B61-5A44E304433B}">
      <formula1>5</formula1>
      <formula2>0</formula2>
    </dataValidation>
    <dataValidation type="date" allowBlank="1" showErrorMessage="1" errorTitle="Date du prélèvement (jj/mm/aaaa)" sqref="IV40" xr:uid="{87F089A8-E8D5-459F-9FAC-B5A4073CC0E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2020-03-26T13:24:38Z</dcterms:created>
  <dcterms:modified xsi:type="dcterms:W3CDTF">2020-03-26T13:24:39Z</dcterms:modified>
</cp:coreProperties>
</file>