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Feuil1" sheetId="1" state="visible" r:id="rId2"/>
    <sheet name="Feuil2" sheetId="2" state="visible" r:id="rId3"/>
    <sheet name="Feuil3" sheetId="3" state="visible" r:id="rId4"/>
  </sheets>
  <externalReferences>
    <externalReference r:id="rId5"/>
  </externalReferences>
  <calcPr iterateCount="100" refMode="A1" iterate="false" iterateDelta="0.0001"/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>Lambert 93
</t>
        </r>
      </text>
    </comment>
  </commentList>
</comments>
</file>

<file path=xl/sharedStrings.xml><?xml version="1.0" encoding="utf-8"?>
<sst xmlns="http://schemas.openxmlformats.org/spreadsheetml/2006/main" count="264" uniqueCount="185">
  <si>
    <t>Informations sur la station</t>
  </si>
  <si>
    <t>LEGENDE</t>
  </si>
  <si>
    <t>DIREN</t>
  </si>
  <si>
    <t>DIREN en charge de l'échantillonnage</t>
  </si>
  <si>
    <t>Informations liées à la station de rapportage (site chimie)</t>
  </si>
  <si>
    <t>CODE STATION</t>
  </si>
  <si>
    <t>Au format RNB si possible et précédé du code Bassin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</si>
  <si>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</si>
  <si>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</si>
  <si>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</si>
  <si>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</si>
  <si>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</si>
  <si>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</si>
  <si>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</si>
  <si>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format 00000</t>
  </si>
  <si>
    <t>Les informations sont à saisir dans les cellules jaunes ou bleues</t>
  </si>
  <si>
    <t>LONGITUDE</t>
  </si>
  <si>
    <r>
      <t>Coordonnées en X de la station chimie, en mètres et en </t>
    </r>
    <r>
      <rPr>
        <b val="true"/>
        <sz val="9"/>
        <color rgb="FF666699"/>
        <rFont val="Arial"/>
        <family val="2"/>
        <charset val="1"/>
      </rPr>
      <t>Lambert 93 (bleu) </t>
    </r>
    <r>
      <rPr>
        <sz val="9"/>
        <color rgb="FF666699"/>
        <rFont val="Arial"/>
        <family val="2"/>
        <charset val="1"/>
      </rPr>
      <t>ou Lambert II étendu (jaune)</t>
    </r>
  </si>
  <si>
    <t>LATITUDE </t>
  </si>
  <si>
    <r>
      <t>Coordonnées en Y de la station chimie, en mètres et en </t>
    </r>
    <r>
      <rPr>
        <b val="true"/>
        <sz val="9"/>
        <color rgb="FF666699"/>
        <rFont val="Arial"/>
        <family val="2"/>
        <charset val="1"/>
      </rPr>
      <t>Lambert 93 (bleu)</t>
    </r>
    <r>
      <rPr>
        <sz val="9"/>
        <color rgb="FF666699"/>
        <rFont val="Arial"/>
        <family val="2"/>
        <charset val="1"/>
      </rPr>
      <t> ou Lambert II étendu (jaune)</t>
    </r>
  </si>
  <si>
    <t>ALTITUDE</t>
  </si>
  <si>
    <t>De la station, en mètres</t>
  </si>
  <si>
    <t>RESEAU</t>
  </si>
  <si>
    <t>Réseau d'appartenance de la station</t>
  </si>
  <si>
    <t>LONGITUDE AMONT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</si>
  <si>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 (bleu) ou Lambert II étendu (jaune))</t>
    </r>
  </si>
  <si>
    <t>Informations liées au site de prélèvement invertébrés</t>
  </si>
  <si>
    <t>LATITUDE AMONT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</si>
  <si>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 (bleu) ou Lambert II étendu (jaune))</t>
    </r>
  </si>
  <si>
    <t>LONGITUDE AVAL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</si>
  <si>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 (bleu) ou Lambert II étendu (jaune))</t>
    </r>
  </si>
  <si>
    <t>LATITUDE AVAL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</si>
  <si>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 (bleu) ou Lambert II étendu (jaune))</t>
    </r>
  </si>
  <si>
    <t>LARGEUR PLEIN BORD</t>
  </si>
  <si>
    <r>
      <t>Largeur au débit de Plein Bord</t>
    </r>
    <r>
      <rPr>
        <sz val="9"/>
        <color rgb="FF666699"/>
        <rFont val="Arial"/>
        <family val="2"/>
        <charset val="1"/>
      </rPr>
      <t> (en mètres)</t>
    </r>
  </si>
  <si>
    <t>LONGUEUR</t>
  </si>
  <si>
    <t>Longueur totale du site, en mètres</t>
  </si>
  <si>
    <t>obligatoire</t>
  </si>
  <si>
    <t>LONGITUDE X</t>
  </si>
  <si>
    <t>LATITUDE Y</t>
  </si>
  <si>
    <t>LONGITUDE X AMONT</t>
  </si>
  <si>
    <t>LATITUDE Y AMONT</t>
  </si>
  <si>
    <t>LONGITUDE X AVAL</t>
  </si>
  <si>
    <t>LATITUDE Y AVAL</t>
  </si>
  <si>
    <t>Provence Alpes Cote d'Azur</t>
  </si>
  <si>
    <t>Reseau de Reference</t>
  </si>
  <si>
    <t>Informations sur le site à chaque échantillonnage</t>
  </si>
  <si>
    <t>Ce code a été fourni lors de l'établissement de la liste des stations du réseau de Référence</t>
  </si>
  <si>
    <t>SITE</t>
  </si>
  <si>
    <t>Nom du Site de prélèvement invertébrés</t>
  </si>
  <si>
    <t>DATE</t>
  </si>
  <si>
    <r>
      <t>Jour de l'échantillonnage </t>
    </r>
    <r>
      <rPr>
        <b val="true"/>
        <sz val="9"/>
        <color rgb="FF666699"/>
        <rFont val="Arial"/>
        <family val="2"/>
        <charset val="1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</si>
  <si>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</si>
  <si>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  <charset val="1"/>
      </rPr>
      <t> au moment du prélèvement (</t>
    </r>
    <r>
      <rPr>
        <b val="true"/>
        <sz val="9"/>
        <color rgb="FF666699"/>
        <rFont val="Arial"/>
        <family val="2"/>
        <charset val="1"/>
      </rPr>
      <t>en m avec 1 décimale</t>
    </r>
    <r>
      <rPr>
        <sz val="9"/>
        <color rgb="FF666699"/>
        <rFont val="Arial"/>
        <family val="2"/>
        <charset val="1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</si>
  <si>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</si>
  <si>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</si>
  <si>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 concernant le prélèvement (difficultées, hauteur d'eau, turbidité, … 50 caractères max.) </t>
    </r>
  </si>
  <si>
    <t>RECOUVREMENT</t>
  </si>
  <si>
    <r>
      <t>% de recouvrement sur </t>
    </r>
    <r>
      <rPr>
        <b val="true"/>
        <sz val="9"/>
        <color rgb="FF666699"/>
        <rFont val="Arial"/>
        <family val="2"/>
        <charset val="1"/>
      </rPr>
      <t>l'ensemble</t>
    </r>
    <r>
      <rPr>
        <sz val="9"/>
        <color rgb="FF666699"/>
        <rFont val="Arial"/>
        <family val="2"/>
        <charset val="1"/>
      </rPr>
      <t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</si>
  <si>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</si>
  <si>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</si>
  <si>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</si>
  <si>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</si>
  <si>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</si>
  <si>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A - Bryophytes  </t>
  </si>
  <si>
    <t>S1</t>
  </si>
  <si>
    <r>
      <t>REMARQUES </t>
    </r>
    <r>
      <rPr>
        <sz val="7.5"/>
        <color rgb="FF000000"/>
        <rFont val="Arial"/>
        <family val="2"/>
        <charset val="1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</si>
  <si>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</si>
  <si>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</si>
  <si>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</si>
  <si>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</si>
  <si>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</si>
  <si>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</si>
  <si>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</si>
  <si>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</si>
  <si>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</si>
  <si>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</si>
  <si>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</si>
  <si>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</si>
  <si>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</si>
  <si>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</si>
  <si>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</si>
  <si>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</si>
  <si>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</si>
  <si>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</si>
  <si>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</si>
  <si>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</si>
  <si>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</si>
  <si>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</si>
  <si>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</si>
  <si>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</si>
  <si>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>Pour chaque microprélèvement, utiliser les </t>
    </r>
    <r>
      <rPr>
        <b val="true"/>
        <sz val="9"/>
        <color rgb="FF666699"/>
        <rFont val="Arial"/>
        <family val="2"/>
        <charset val="1"/>
      </rPr>
      <t>codes SANDRE</t>
    </r>
  </si>
  <si>
    <t>CLASSE VITESSE</t>
  </si>
  <si>
    <t>PHASE</t>
  </si>
  <si>
    <r>
      <t>Affecter chaque microprélèvement à </t>
    </r>
    <r>
      <rPr>
        <b val="true"/>
        <sz val="9"/>
        <color rgb="FF666699"/>
        <rFont val="Arial"/>
        <family val="2"/>
        <charset val="1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</si>
  <si>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</si>
  <si>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</si>
  <si>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</si>
  <si>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</si>
  <si>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</si>
  <si>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</si>
  <si>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</si>
  <si>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</si>
  <si>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</si>
  <si>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</si>
  <si>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</si>
  <si>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</si>
  <si>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</si>
  <si>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</si>
  <si>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</si>
  <si>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</si>
  <si>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</si>
  <si>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</si>
  <si>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</si>
  <si>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</si>
  <si>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</si>
  <si>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</si>
  <si>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</si>
  <si>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</si>
  <si>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</si>
  <si>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</si>
  <si>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</si>
  <si>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PhA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</si>
  <si>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</si>
  <si>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</si>
  <si>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</si>
  <si>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</si>
  <si>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</si>
  <si>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</si>
  <si>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</si>
  <si>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</si>
  <si>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</si>
  <si>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</si>
  <si>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</si>
  <si>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</si>
  <si>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</si>
  <si>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</si>
  <si>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</si>
  <si>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</si>
  <si>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</si>
  <si>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</si>
  <si>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</si>
  <si>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</si>
  <si>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</si>
  <si>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</si>
  <si>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</si>
  <si>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</si>
  <si>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</si>
  <si>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</si>
  <si>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</si>
  <si>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</si>
  <si>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</si>
  <si>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</si>
  <si>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</si>
  <si>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</si>
  <si>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</si>
  <si>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</si>
  <si>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</si>
  <si>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</si>
  <si>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</si>
  <si>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Amphinemura</t>
  </si>
  <si>
    <t>Protonemura</t>
  </si>
  <si>
    <t>Isoperla</t>
  </si>
  <si>
    <t>Rhabdiopteryx</t>
  </si>
  <si>
    <t>Limnephilinae</t>
  </si>
  <si>
    <t>Rhyacophila lato-sensu</t>
  </si>
  <si>
    <t>Sericostoma</t>
  </si>
  <si>
    <t>Baetidae (juvénile)</t>
  </si>
  <si>
    <t>Baetis</t>
  </si>
  <si>
    <t>Heptageniidae (juvénile)</t>
  </si>
  <si>
    <t>Ecdyonurus</t>
  </si>
  <si>
    <t>Epeorus</t>
  </si>
  <si>
    <t>Rhithrogena</t>
  </si>
  <si>
    <t>Chironomidae</t>
  </si>
  <si>
    <t>Empididae</t>
  </si>
  <si>
    <t>Limoniidae</t>
  </si>
  <si>
    <t>Psychodidae</t>
  </si>
  <si>
    <t>Simuliidae</t>
  </si>
  <si>
    <t>Gammaridae (juvénile)</t>
  </si>
  <si>
    <t>Gammarus</t>
  </si>
  <si>
    <t>Niphargidae</t>
  </si>
  <si>
    <t>Dugesiidae</t>
  </si>
  <si>
    <t>Planariidae</t>
  </si>
  <si>
    <t>OLIGOCHAETA</t>
  </si>
  <si>
    <t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</si>
</sst>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%"/>
    <numFmt numFmtId="167" formatCode="DD/MM/YYYY"/>
    <numFmt numFmtId="168" formatCode="0.0"/>
    <numFmt numFmtId="169" formatCode="DD/MM/YY"/>
    <numFmt numFmtId="170" formatCode="0.0%"/>
    <numFmt numFmtId="171" formatCode="0"/>
  </numFmts>
  <fonts count="28">
    <font>
      <sz val="10"/>
      <color rgb="FF000000"/>
      <name val="Arial Black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5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3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8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1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2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5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0" fillId="5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5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3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4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06150790_invertPCE_2017n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Brutes"/>
      <sheetName val="INVtabEch"/>
      <sheetName val="fiche envoi CEMAGREF"/>
      <sheetName val="ModelePaca"/>
    </sheetNames>
    <sheetDataSet>
      <sheetData sheetId="1">
        <row r="2">
          <cell r="C2" t="str">
            <v>06150790</v>
          </cell>
          <cell r="D2" t="str">
            <v>Guil</v>
          </cell>
          <cell r="E2" t="str">
            <v>Eygliers</v>
          </cell>
        </row>
        <row r="2">
          <cell r="G2">
            <v>42787</v>
          </cell>
          <cell r="H2" t="str">
            <v>05052</v>
          </cell>
        </row>
        <row r="2">
          <cell r="Q2">
            <v>1050</v>
          </cell>
        </row>
        <row r="4">
          <cell r="E4">
            <v>13.6666666666667</v>
          </cell>
        </row>
        <row r="8">
          <cell r="E8">
            <v>0</v>
          </cell>
        </row>
        <row r="8">
          <cell r="BD8" t="str">
            <v>S9</v>
          </cell>
        </row>
        <row r="9">
          <cell r="E9">
            <v>0</v>
          </cell>
        </row>
        <row r="9">
          <cell r="BD9" t="str">
            <v>S9</v>
          </cell>
        </row>
        <row r="10">
          <cell r="E10">
            <v>0</v>
          </cell>
        </row>
        <row r="10">
          <cell r="BD10" t="str">
            <v>S9</v>
          </cell>
        </row>
        <row r="11">
          <cell r="E11">
            <v>0</v>
          </cell>
        </row>
        <row r="11">
          <cell r="BD11" t="str">
            <v>S9</v>
          </cell>
        </row>
        <row r="12">
          <cell r="E12">
            <v>38</v>
          </cell>
        </row>
        <row r="12">
          <cell r="AO12" t="str">
            <v>dominant (D)</v>
          </cell>
        </row>
        <row r="12">
          <cell r="BD12" t="str">
            <v>S24</v>
          </cell>
        </row>
        <row r="13">
          <cell r="E13">
            <v>19</v>
          </cell>
        </row>
        <row r="13">
          <cell r="AO13" t="str">
            <v>dominant (D)</v>
          </cell>
        </row>
        <row r="13">
          <cell r="BD13" t="str">
            <v>S30</v>
          </cell>
        </row>
        <row r="14">
          <cell r="E14">
            <v>3</v>
          </cell>
        </row>
        <row r="14">
          <cell r="AO14" t="str">
            <v>marginal représentatif (M)</v>
          </cell>
        </row>
        <row r="14">
          <cell r="BD14" t="str">
            <v>S25</v>
          </cell>
        </row>
        <row r="15">
          <cell r="E15">
            <v>0</v>
          </cell>
        </row>
        <row r="15">
          <cell r="BD15" t="str">
            <v>S29</v>
          </cell>
        </row>
        <row r="16">
          <cell r="E16">
            <v>0</v>
          </cell>
        </row>
        <row r="16">
          <cell r="BD16" t="str">
            <v>S24</v>
          </cell>
        </row>
        <row r="17">
          <cell r="E17">
            <v>18</v>
          </cell>
        </row>
        <row r="17">
          <cell r="AO17" t="str">
            <v>dominant (D)</v>
          </cell>
        </row>
        <row r="17">
          <cell r="BD17" t="str">
            <v>S24</v>
          </cell>
        </row>
        <row r="18">
          <cell r="E18">
            <v>0</v>
          </cell>
        </row>
        <row r="18">
          <cell r="BD18" t="str">
            <v>S29</v>
          </cell>
        </row>
        <row r="19">
          <cell r="E19">
            <v>22</v>
          </cell>
        </row>
        <row r="19">
          <cell r="AO19" t="str">
            <v>dominant (D)</v>
          </cell>
        </row>
        <row r="19">
          <cell r="BD19" t="str">
            <v>S30</v>
          </cell>
        </row>
        <row r="22">
          <cell r="BD22" t="str">
            <v>N3</v>
          </cell>
        </row>
        <row r="23">
          <cell r="BD23" t="str">
            <v>N1</v>
          </cell>
        </row>
        <row r="24">
          <cell r="BD24" t="str">
            <v>N3</v>
          </cell>
        </row>
        <row r="25">
          <cell r="BD25" t="str">
            <v>N1</v>
          </cell>
        </row>
        <row r="26">
          <cell r="BD26" t="str">
            <v>N5</v>
          </cell>
        </row>
        <row r="27">
          <cell r="BD27" t="str">
            <v>N5</v>
          </cell>
        </row>
        <row r="28">
          <cell r="BD28" t="str">
            <v>N3</v>
          </cell>
        </row>
        <row r="29">
          <cell r="BD29" t="str">
            <v>N6</v>
          </cell>
        </row>
        <row r="30">
          <cell r="BD30" t="str">
            <v>N3</v>
          </cell>
        </row>
        <row r="31">
          <cell r="BD31" t="str">
            <v>N6</v>
          </cell>
        </row>
        <row r="32">
          <cell r="BD32" t="str">
            <v>N5</v>
          </cell>
        </row>
        <row r="33">
          <cell r="BD33" t="str">
            <v>N6</v>
          </cell>
        </row>
      </sheetData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43"/>
  <sheetViews>
    <sheetView windowProtection="false" showFormulas="false" showGridLines="true" showRowColHeaders="true" showZeros="true" rightToLeft="false" tabSelected="true" showOutlineSymbols="true" defaultGridColor="true" view="normal" topLeftCell="C1" colorId="64" zoomScale="80" zoomScaleNormal="80" zoomScalePageLayoutView="100" workbookViewId="0">
      <selection pane="topLeft" activeCell="Z20" activeCellId="0" sqref="Z20"/>
    </sheetView>
  </sheetViews>
  <sheetFormatPr defaultRowHeight="15"/>
  <cols>
    <col collapsed="false" hidden="false" max="4" min="1" style="1" width="18.7787234042553"/>
    <col collapsed="false" hidden="false" max="5" min="5" style="1" width="17.2170212765957"/>
    <col collapsed="false" hidden="false" max="6" min="6" style="2" width="19.336170212766"/>
    <col collapsed="false" hidden="false" max="7" min="7" style="2" width="17.2170212765957"/>
    <col collapsed="false" hidden="false" max="19" min="8" style="1" width="22.6595744680851"/>
    <col collapsed="false" hidden="false" max="20" min="20" style="1" width="14.668085106383"/>
    <col collapsed="false" hidden="false" max="21" min="21" style="1" width="13"/>
    <col collapsed="false" hidden="false" max="22" min="22" style="3" width="11.5531914893617"/>
    <col collapsed="false" hidden="false" max="23" min="23" style="3" width="10.5531914893617"/>
    <col collapsed="false" hidden="false" max="24" min="24" style="3" width="4.65957446808511"/>
    <col collapsed="false" hidden="false" max="25" min="25" style="3" width="13.6765957446809"/>
    <col collapsed="false" hidden="false" max="41" min="26" style="3" width="9.44255319148936"/>
    <col collapsed="false" hidden="false" max="256" min="42" style="3" width="11.5531914893617"/>
    <col collapsed="false" hidden="false" max="260" min="257" style="3" width="18.7787234042553"/>
    <col collapsed="false" hidden="false" max="261" min="261" style="3" width="17.2170212765957"/>
    <col collapsed="false" hidden="false" max="262" min="262" style="3" width="19.336170212766"/>
    <col collapsed="false" hidden="false" max="263" min="263" style="3" width="17.2170212765957"/>
    <col collapsed="false" hidden="false" max="275" min="264" style="3" width="22.6595744680851"/>
    <col collapsed="false" hidden="false" max="276" min="276" style="3" width="14.668085106383"/>
    <col collapsed="false" hidden="false" max="277" min="277" style="3" width="13"/>
    <col collapsed="false" hidden="false" max="278" min="278" style="3" width="11.5531914893617"/>
    <col collapsed="false" hidden="false" max="279" min="279" style="3" width="10.5531914893617"/>
    <col collapsed="false" hidden="false" max="280" min="280" style="3" width="4.65957446808511"/>
    <col collapsed="false" hidden="false" max="281" min="281" style="3" width="25.2212765957447"/>
    <col collapsed="false" hidden="false" max="297" min="282" style="3" width="9.44255319148936"/>
    <col collapsed="false" hidden="false" max="512" min="298" style="3" width="11.5531914893617"/>
    <col collapsed="false" hidden="false" max="516" min="513" style="3" width="18.7787234042553"/>
    <col collapsed="false" hidden="false" max="517" min="517" style="3" width="17.2170212765957"/>
    <col collapsed="false" hidden="false" max="518" min="518" style="3" width="19.336170212766"/>
    <col collapsed="false" hidden="false" max="519" min="519" style="3" width="17.2170212765957"/>
    <col collapsed="false" hidden="false" max="531" min="520" style="3" width="22.6595744680851"/>
    <col collapsed="false" hidden="false" max="532" min="532" style="3" width="14.668085106383"/>
    <col collapsed="false" hidden="false" max="533" min="533" style="3" width="13"/>
    <col collapsed="false" hidden="false" max="534" min="534" style="3" width="11.5531914893617"/>
    <col collapsed="false" hidden="false" max="535" min="535" style="3" width="10.5531914893617"/>
    <col collapsed="false" hidden="false" max="536" min="536" style="3" width="4.65957446808511"/>
    <col collapsed="false" hidden="false" max="537" min="537" style="3" width="25.2212765957447"/>
    <col collapsed="false" hidden="false" max="553" min="538" style="3" width="9.44255319148936"/>
    <col collapsed="false" hidden="false" max="768" min="554" style="3" width="11.5531914893617"/>
    <col collapsed="false" hidden="false" max="772" min="769" style="3" width="18.7787234042553"/>
    <col collapsed="false" hidden="false" max="773" min="773" style="3" width="17.2170212765957"/>
    <col collapsed="false" hidden="false" max="774" min="774" style="3" width="19.336170212766"/>
    <col collapsed="false" hidden="false" max="775" min="775" style="3" width="17.2170212765957"/>
    <col collapsed="false" hidden="false" max="787" min="776" style="3" width="22.6595744680851"/>
    <col collapsed="false" hidden="false" max="788" min="788" style="3" width="14.668085106383"/>
    <col collapsed="false" hidden="false" max="789" min="789" style="3" width="13"/>
    <col collapsed="false" hidden="false" max="790" min="790" style="3" width="11.5531914893617"/>
    <col collapsed="false" hidden="false" max="791" min="791" style="3" width="10.5531914893617"/>
    <col collapsed="false" hidden="false" max="792" min="792" style="3" width="4.65957446808511"/>
    <col collapsed="false" hidden="false" max="793" min="793" style="3" width="25.2212765957447"/>
    <col collapsed="false" hidden="false" max="809" min="794" style="3" width="9.44255319148936"/>
    <col collapsed="false" hidden="false" max="1025" min="810" style="3" width="11.5531914893617"/>
  </cols>
  <sheetData>
    <row r="1" s="6" customFormat="true" ht="1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/>
      <c r="S1" s="7"/>
      <c r="T1" s="7"/>
      <c r="U1" s="7"/>
      <c r="V1" s="7"/>
      <c r="W1" s="7"/>
      <c r="X1" s="7"/>
      <c r="Y1" s="7"/>
    </row>
    <row r="2" customFormat="false" ht="12.8" hidden="false" customHeight="false" outlineLevel="0" collapsed="false">
      <c r="A2" s="8"/>
      <c r="B2" s="8"/>
      <c r="C2" s="8"/>
      <c r="D2" s="9"/>
      <c r="E2" s="9"/>
      <c r="F2" s="0"/>
      <c r="G2" s="0"/>
      <c r="H2" s="6"/>
      <c r="I2" s="6"/>
      <c r="J2" s="6"/>
      <c r="K2" s="6"/>
      <c r="L2" s="6"/>
      <c r="M2" s="6"/>
      <c r="N2" s="6"/>
      <c r="O2" s="6"/>
      <c r="P2" s="6"/>
      <c r="Q2" s="6"/>
      <c r="R2" s="10"/>
      <c r="S2" s="10"/>
      <c r="T2" s="10"/>
      <c r="U2" s="10"/>
      <c r="V2" s="10"/>
      <c r="W2" s="10"/>
      <c r="X2" s="10"/>
      <c r="Y2" s="1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8" hidden="false" customHeight="false" outlineLevel="0" collapsed="false">
      <c r="A3" s="11" t="s">
        <v>1</v>
      </c>
      <c r="B3" s="12"/>
      <c r="C3" s="12"/>
      <c r="D3" s="12"/>
      <c r="E3" s="13"/>
      <c r="F3" s="13"/>
      <c r="G3" s="13"/>
      <c r="H3" s="6"/>
      <c r="I3" s="6"/>
      <c r="J3" s="6"/>
      <c r="K3" s="6"/>
      <c r="L3" s="6"/>
      <c r="M3" s="6"/>
      <c r="N3" s="6"/>
      <c r="O3" s="6"/>
      <c r="P3" s="6"/>
      <c r="Q3" s="6"/>
      <c r="R3" s="10"/>
      <c r="S3" s="10"/>
      <c r="T3" s="10"/>
      <c r="U3" s="10"/>
      <c r="V3" s="10"/>
      <c r="W3" s="10"/>
      <c r="X3" s="10"/>
      <c r="Y3" s="1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2.95" hidden="false" customHeight="true" outlineLevel="0" collapsed="false">
      <c r="A4" s="14" t="s">
        <v>2</v>
      </c>
      <c r="B4" s="15" t="s">
        <v>3</v>
      </c>
      <c r="C4" s="15"/>
      <c r="D4" s="15"/>
      <c r="E4" s="16"/>
      <c r="F4" s="17"/>
      <c r="G4" s="18" t="s">
        <v>4</v>
      </c>
      <c r="H4" s="6"/>
      <c r="I4" s="6"/>
      <c r="J4" s="6"/>
      <c r="K4" s="6"/>
      <c r="L4" s="6"/>
      <c r="M4" s="6"/>
      <c r="N4" s="6"/>
      <c r="O4" s="6"/>
      <c r="P4" s="6"/>
      <c r="Q4" s="6"/>
      <c r="R4" s="19"/>
      <c r="S4" s="19"/>
      <c r="T4" s="10"/>
      <c r="U4" s="19"/>
      <c r="V4" s="10"/>
      <c r="W4" s="10"/>
      <c r="X4" s="10"/>
      <c r="Y4" s="1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2.8" hidden="false" customHeight="false" outlineLevel="0" collapsed="false">
      <c r="A5" s="20" t="s">
        <v>5</v>
      </c>
      <c r="B5" s="11" t="s">
        <v>6</v>
      </c>
      <c r="C5" s="12"/>
      <c r="D5" s="12"/>
      <c r="E5" s="21"/>
      <c r="F5" s="22"/>
      <c r="G5" s="18"/>
      <c r="H5" s="6"/>
      <c r="I5" s="6"/>
      <c r="J5" s="6"/>
      <c r="K5" s="6"/>
      <c r="L5" s="6"/>
      <c r="M5" s="6"/>
      <c r="N5" s="6"/>
      <c r="O5" s="6"/>
      <c r="P5" s="6"/>
      <c r="Q5" s="6"/>
      <c r="R5" s="19"/>
      <c r="S5" s="19"/>
      <c r="T5" s="10"/>
      <c r="U5" s="10"/>
      <c r="V5" s="10"/>
      <c r="W5" s="10"/>
      <c r="X5" s="10"/>
      <c r="Y5" s="1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.8" hidden="false" customHeight="false" outlineLevel="0" collapsed="false">
      <c r="A6" s="20" t="s">
        <v>7</v>
      </c>
      <c r="B6" s="12" t="s">
        <v>8</v>
      </c>
      <c r="C6" s="12"/>
      <c r="D6" s="12"/>
      <c r="E6" s="21"/>
      <c r="F6" s="22"/>
      <c r="G6" s="18"/>
      <c r="H6" s="6"/>
      <c r="I6" s="6"/>
      <c r="J6" s="6"/>
      <c r="K6" s="6"/>
      <c r="L6" s="6"/>
      <c r="M6" s="6"/>
      <c r="N6" s="6"/>
      <c r="O6" s="6"/>
      <c r="P6" s="6"/>
      <c r="Q6" s="6"/>
      <c r="R6" s="19"/>
      <c r="S6" s="19"/>
      <c r="T6" s="10"/>
      <c r="U6" s="10"/>
      <c r="V6" s="10"/>
      <c r="W6" s="10"/>
      <c r="X6" s="10"/>
      <c r="Y6" s="1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2.75" hidden="false" customHeight="true" outlineLevel="0" collapsed="false">
      <c r="A7" s="20" t="s">
        <v>9</v>
      </c>
      <c r="B7" s="12" t="s">
        <v>10</v>
      </c>
      <c r="C7" s="12"/>
      <c r="D7" s="12"/>
      <c r="E7" s="21"/>
      <c r="F7" s="22"/>
      <c r="G7" s="18"/>
      <c r="H7" s="6"/>
      <c r="I7" s="6"/>
      <c r="J7" s="6"/>
      <c r="K7" s="6"/>
      <c r="L7" s="6"/>
      <c r="M7" s="6"/>
      <c r="N7" s="6"/>
      <c r="O7" s="6"/>
      <c r="P7" s="6"/>
      <c r="Q7" s="6"/>
      <c r="R7" s="19"/>
      <c r="S7" s="19"/>
      <c r="T7" s="10"/>
      <c r="U7" s="10"/>
      <c r="V7" s="10"/>
      <c r="W7" s="10"/>
      <c r="X7" s="10"/>
      <c r="Y7" s="1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2.75" hidden="false" customHeight="true" outlineLevel="0" collapsed="false">
      <c r="A8" s="20" t="s">
        <v>11</v>
      </c>
      <c r="B8" s="12" t="s">
        <v>12</v>
      </c>
      <c r="C8" s="12"/>
      <c r="D8" s="12"/>
      <c r="E8" s="21"/>
      <c r="F8" s="22"/>
      <c r="G8" s="18"/>
      <c r="H8" s="6"/>
      <c r="I8" s="6"/>
      <c r="J8" s="6"/>
      <c r="K8" s="6"/>
      <c r="L8" s="6"/>
      <c r="M8" s="6"/>
      <c r="N8" s="6"/>
      <c r="O8" s="6"/>
      <c r="P8" s="6"/>
      <c r="Q8" s="6"/>
      <c r="R8" s="19"/>
      <c r="S8" s="19"/>
      <c r="T8" s="10"/>
      <c r="U8" s="10"/>
      <c r="V8" s="10"/>
      <c r="W8" s="10"/>
      <c r="X8" s="10"/>
      <c r="Y8" s="1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2.75" hidden="false" customHeight="true" outlineLevel="0" collapsed="false">
      <c r="A9" s="20" t="s">
        <v>13</v>
      </c>
      <c r="B9" s="12" t="s">
        <v>14</v>
      </c>
      <c r="C9" s="12"/>
      <c r="D9" s="12"/>
      <c r="E9" s="21"/>
      <c r="F9" s="22"/>
      <c r="G9" s="18"/>
      <c r="H9" s="23" t="s">
        <v>15</v>
      </c>
      <c r="I9" s="23"/>
      <c r="J9" s="6"/>
      <c r="K9" s="6"/>
      <c r="L9" s="6"/>
      <c r="M9" s="6"/>
      <c r="N9" s="6"/>
      <c r="O9" s="6"/>
      <c r="P9" s="6"/>
      <c r="Q9" s="6"/>
      <c r="R9" s="19"/>
      <c r="S9" s="10"/>
      <c r="T9" s="10"/>
      <c r="U9" s="10"/>
      <c r="V9" s="10"/>
      <c r="W9" s="10"/>
      <c r="X9" s="10"/>
      <c r="Y9" s="1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.75" hidden="false" customHeight="true" outlineLevel="0" collapsed="false">
      <c r="A10" s="20" t="s">
        <v>16</v>
      </c>
      <c r="B10" s="12" t="s">
        <v>17</v>
      </c>
      <c r="C10" s="12"/>
      <c r="D10" s="12"/>
      <c r="E10" s="21"/>
      <c r="F10" s="22"/>
      <c r="G10" s="18"/>
      <c r="H10" s="23"/>
      <c r="I10" s="23"/>
      <c r="J10" s="6"/>
      <c r="K10" s="6"/>
      <c r="L10" s="6"/>
      <c r="M10" s="6"/>
      <c r="N10" s="6"/>
      <c r="O10" s="6"/>
      <c r="P10" s="6"/>
      <c r="Q10" s="6"/>
      <c r="R10" s="19"/>
      <c r="S10" s="10"/>
      <c r="T10" s="10"/>
      <c r="U10" s="10"/>
      <c r="V10" s="10"/>
      <c r="W10" s="10"/>
      <c r="X10" s="10"/>
      <c r="Y10" s="1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2.75" hidden="false" customHeight="true" outlineLevel="0" collapsed="false">
      <c r="A11" s="20" t="s">
        <v>18</v>
      </c>
      <c r="B11" s="12" t="s">
        <v>19</v>
      </c>
      <c r="C11" s="12"/>
      <c r="D11" s="12"/>
      <c r="E11" s="21"/>
      <c r="F11" s="22"/>
      <c r="G11" s="18"/>
      <c r="H11" s="23"/>
      <c r="I11" s="23"/>
      <c r="J11" s="6"/>
      <c r="K11" s="6"/>
      <c r="L11" s="6"/>
      <c r="M11" s="6"/>
      <c r="N11" s="6"/>
      <c r="O11" s="6"/>
      <c r="P11" s="6"/>
      <c r="Q11" s="6"/>
      <c r="R11" s="19"/>
      <c r="S11" s="10"/>
      <c r="T11" s="10"/>
      <c r="U11" s="10"/>
      <c r="V11" s="10"/>
      <c r="W11" s="10"/>
      <c r="X11" s="10"/>
      <c r="Y11" s="1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2.8" hidden="false" customHeight="false" outlineLevel="0" collapsed="false">
      <c r="A12" s="20" t="s">
        <v>20</v>
      </c>
      <c r="B12" s="12" t="s">
        <v>21</v>
      </c>
      <c r="C12" s="12"/>
      <c r="D12" s="12"/>
      <c r="E12" s="21"/>
      <c r="F12" s="22"/>
      <c r="G12" s="18"/>
      <c r="H12" s="23"/>
      <c r="I12" s="23"/>
      <c r="J12" s="6"/>
      <c r="K12" s="6"/>
      <c r="L12" s="6"/>
      <c r="M12" s="6"/>
      <c r="N12" s="6"/>
      <c r="O12" s="6"/>
      <c r="P12" s="6"/>
      <c r="Q12" s="6"/>
      <c r="R12" s="19"/>
      <c r="S12" s="10"/>
      <c r="T12" s="10"/>
      <c r="U12" s="10"/>
      <c r="V12" s="10"/>
      <c r="W12" s="10"/>
      <c r="X12" s="10"/>
      <c r="Y12" s="1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2.8" hidden="false" customHeight="false" outlineLevel="0" collapsed="false">
      <c r="A13" s="24" t="s">
        <v>22</v>
      </c>
      <c r="B13" s="25" t="s">
        <v>23</v>
      </c>
      <c r="C13" s="25"/>
      <c r="D13" s="25"/>
      <c r="E13" s="26"/>
      <c r="F13" s="27"/>
      <c r="G13" s="18"/>
      <c r="H13" s="23"/>
      <c r="I13" s="23"/>
      <c r="J13" s="6"/>
      <c r="K13" s="6"/>
      <c r="L13" s="6"/>
      <c r="M13" s="6"/>
      <c r="N13" s="6"/>
      <c r="O13" s="6"/>
      <c r="P13" s="6"/>
      <c r="Q13" s="6"/>
      <c r="R13" s="19"/>
      <c r="S13" s="10"/>
      <c r="T13" s="10"/>
      <c r="U13" s="10"/>
      <c r="V13" s="10"/>
      <c r="W13" s="10"/>
      <c r="X13" s="10"/>
      <c r="Y13" s="1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2.95" hidden="false" customHeight="true" outlineLevel="0" collapsed="false">
      <c r="A14" s="20" t="s">
        <v>24</v>
      </c>
      <c r="B14" s="12" t="s">
        <v>25</v>
      </c>
      <c r="C14" s="12"/>
      <c r="D14" s="12"/>
      <c r="E14" s="21"/>
      <c r="F14" s="17"/>
      <c r="G14" s="18" t="s">
        <v>26</v>
      </c>
      <c r="H14" s="0"/>
      <c r="I14" s="0"/>
      <c r="J14" s="6"/>
      <c r="K14" s="6"/>
      <c r="L14" s="6"/>
      <c r="M14" s="6"/>
      <c r="N14" s="6"/>
      <c r="O14" s="6"/>
      <c r="P14" s="6"/>
      <c r="Q14" s="6"/>
      <c r="R14" s="19"/>
      <c r="S14" s="10"/>
      <c r="T14" s="10"/>
      <c r="U14" s="10"/>
      <c r="V14" s="10"/>
      <c r="W14" s="10"/>
      <c r="X14" s="10"/>
      <c r="Y14" s="1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3.95" hidden="false" customHeight="false" outlineLevel="0" collapsed="false">
      <c r="A15" s="20" t="s">
        <v>27</v>
      </c>
      <c r="B15" s="12" t="s">
        <v>28</v>
      </c>
      <c r="C15" s="12"/>
      <c r="D15" s="12"/>
      <c r="E15" s="21"/>
      <c r="F15" s="22"/>
      <c r="G15" s="18"/>
      <c r="H15" s="0"/>
      <c r="I15" s="0"/>
      <c r="J15" s="6"/>
      <c r="K15" s="6"/>
      <c r="L15" s="6"/>
      <c r="M15" s="6"/>
      <c r="N15" s="6"/>
      <c r="O15" s="6"/>
      <c r="P15" s="6"/>
      <c r="Q15" s="6"/>
      <c r="R15" s="19"/>
      <c r="S15" s="10"/>
      <c r="T15" s="10"/>
      <c r="U15" s="10"/>
      <c r="V15" s="10"/>
      <c r="W15" s="10"/>
      <c r="X15" s="10"/>
      <c r="Y15" s="1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2.75" hidden="false" customHeight="true" outlineLevel="0" collapsed="false">
      <c r="A16" s="20" t="s">
        <v>29</v>
      </c>
      <c r="B16" s="12" t="s">
        <v>30</v>
      </c>
      <c r="C16" s="12"/>
      <c r="D16" s="12"/>
      <c r="E16" s="21"/>
      <c r="F16" s="22"/>
      <c r="G16" s="18"/>
      <c r="H16" s="0"/>
      <c r="I16" s="0"/>
      <c r="J16" s="6"/>
      <c r="K16" s="6"/>
      <c r="L16" s="6"/>
      <c r="M16" s="6"/>
      <c r="N16" s="6"/>
      <c r="O16" s="6"/>
      <c r="P16" s="6"/>
      <c r="Q16" s="6"/>
      <c r="R16" s="19"/>
      <c r="S16" s="28"/>
      <c r="T16" s="28"/>
      <c r="U16" s="28"/>
      <c r="V16" s="28"/>
      <c r="W16" s="28"/>
      <c r="X16" s="28"/>
      <c r="Y16" s="28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3.95" hidden="false" customHeight="false" outlineLevel="0" collapsed="false">
      <c r="A17" s="20" t="s">
        <v>31</v>
      </c>
      <c r="B17" s="12" t="s">
        <v>32</v>
      </c>
      <c r="C17" s="12"/>
      <c r="D17" s="12"/>
      <c r="E17" s="21"/>
      <c r="F17" s="22"/>
      <c r="G17" s="18"/>
      <c r="H17" s="0"/>
      <c r="I17" s="0"/>
      <c r="J17" s="6"/>
      <c r="K17" s="6"/>
      <c r="L17" s="6"/>
      <c r="M17" s="6"/>
      <c r="N17" s="6"/>
      <c r="O17" s="6"/>
      <c r="P17" s="6"/>
      <c r="Q17" s="6"/>
      <c r="R17" s="19"/>
      <c r="S17" s="10"/>
      <c r="T17" s="10"/>
      <c r="U17" s="10"/>
      <c r="V17" s="10"/>
      <c r="W17" s="10"/>
      <c r="X17" s="10"/>
      <c r="Y17" s="1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3.95" hidden="false" customHeight="false" outlineLevel="0" collapsed="false">
      <c r="A18" s="20" t="s">
        <v>33</v>
      </c>
      <c r="B18" s="11" t="s">
        <v>34</v>
      </c>
      <c r="C18" s="12"/>
      <c r="D18" s="12"/>
      <c r="E18" s="21"/>
      <c r="F18" s="22"/>
      <c r="G18" s="18"/>
      <c r="H18" s="0"/>
      <c r="I18" s="0"/>
      <c r="J18" s="6"/>
      <c r="K18" s="6"/>
      <c r="L18" s="6"/>
      <c r="M18" s="6"/>
      <c r="N18" s="6"/>
      <c r="O18" s="6"/>
      <c r="P18" s="6"/>
      <c r="Q18" s="6"/>
      <c r="R18" s="19"/>
      <c r="S18" s="10"/>
      <c r="T18" s="10"/>
      <c r="U18" s="10"/>
      <c r="V18" s="10"/>
      <c r="W18" s="10"/>
      <c r="X18" s="10"/>
      <c r="Y18" s="1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2.8" hidden="false" customHeight="false" outlineLevel="0" collapsed="false">
      <c r="A19" s="24" t="s">
        <v>35</v>
      </c>
      <c r="B19" s="25" t="s">
        <v>36</v>
      </c>
      <c r="C19" s="25"/>
      <c r="D19" s="25"/>
      <c r="E19" s="26"/>
      <c r="F19" s="27"/>
      <c r="G19" s="18"/>
      <c r="H19" s="0"/>
      <c r="I19" s="0"/>
      <c r="J19" s="6"/>
      <c r="K19" s="6"/>
      <c r="L19" s="6"/>
      <c r="M19" s="6"/>
      <c r="N19" s="6"/>
      <c r="O19" s="6"/>
      <c r="P19" s="6"/>
      <c r="Q19" s="6"/>
      <c r="R19" s="19"/>
      <c r="S19" s="10"/>
      <c r="T19" s="10"/>
      <c r="U19" s="10"/>
      <c r="V19" s="10"/>
      <c r="W19" s="10"/>
      <c r="X19" s="10"/>
      <c r="Y19" s="1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2.8" hidden="false" customHeight="false" outlineLevel="0" collapsed="false">
      <c r="A20" s="0"/>
      <c r="B20" s="0"/>
      <c r="C20" s="0"/>
      <c r="D20" s="0"/>
      <c r="E20" s="0"/>
      <c r="F20" s="0"/>
      <c r="G20" s="0"/>
      <c r="H20" s="0"/>
      <c r="I20" s="0"/>
      <c r="J20" s="6"/>
      <c r="K20" s="6"/>
      <c r="L20" s="6"/>
      <c r="M20" s="6"/>
      <c r="N20" s="6"/>
      <c r="O20" s="6"/>
      <c r="P20" s="6"/>
      <c r="Q20" s="6"/>
      <c r="R20" s="19"/>
      <c r="S20" s="29"/>
      <c r="T20" s="29"/>
      <c r="U20" s="29"/>
      <c r="V20" s="29"/>
      <c r="W20" s="29"/>
      <c r="X20" s="29"/>
      <c r="Y20" s="29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3.05" hidden="false" customHeight="false" outlineLevel="0" collapsed="false">
      <c r="A21" s="30" t="s">
        <v>37</v>
      </c>
      <c r="B21" s="30" t="s">
        <v>37</v>
      </c>
      <c r="C21" s="30" t="s">
        <v>37</v>
      </c>
      <c r="D21" s="30" t="s">
        <v>37</v>
      </c>
      <c r="E21" s="30" t="s">
        <v>37</v>
      </c>
      <c r="F21" s="30" t="s">
        <v>37</v>
      </c>
      <c r="G21" s="30" t="s">
        <v>37</v>
      </c>
      <c r="H21" s="30" t="s">
        <v>37</v>
      </c>
      <c r="I21" s="30" t="s">
        <v>37</v>
      </c>
      <c r="J21" s="30" t="s">
        <v>37</v>
      </c>
      <c r="K21" s="31" t="s">
        <v>37</v>
      </c>
      <c r="L21" s="31" t="s">
        <v>37</v>
      </c>
      <c r="M21" s="31" t="s">
        <v>37</v>
      </c>
      <c r="N21" s="31" t="s">
        <v>37</v>
      </c>
      <c r="O21" s="31" t="s">
        <v>37</v>
      </c>
      <c r="P21" s="31" t="s">
        <v>37</v>
      </c>
      <c r="Q21" s="0"/>
      <c r="R21" s="19"/>
      <c r="S21" s="29"/>
      <c r="T21" s="29"/>
      <c r="U21" s="29"/>
      <c r="V21" s="29"/>
      <c r="W21" s="29"/>
      <c r="X21" s="29"/>
      <c r="Y21" s="29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2" customFormat="true" ht="12.8" hidden="false" customHeight="false" outlineLevel="0" collapsed="false">
      <c r="A22" s="32" t="s">
        <v>2</v>
      </c>
      <c r="B22" s="32" t="s">
        <v>5</v>
      </c>
      <c r="C22" s="32" t="s">
        <v>7</v>
      </c>
      <c r="D22" s="32" t="s">
        <v>9</v>
      </c>
      <c r="E22" s="32" t="s">
        <v>11</v>
      </c>
      <c r="F22" s="32" t="s">
        <v>13</v>
      </c>
      <c r="G22" s="32" t="s">
        <v>38</v>
      </c>
      <c r="H22" s="32" t="s">
        <v>39</v>
      </c>
      <c r="I22" s="32" t="s">
        <v>20</v>
      </c>
      <c r="J22" s="32" t="s">
        <v>22</v>
      </c>
      <c r="K22" s="32" t="s">
        <v>40</v>
      </c>
      <c r="L22" s="32" t="s">
        <v>41</v>
      </c>
      <c r="M22" s="32" t="s">
        <v>42</v>
      </c>
      <c r="N22" s="32" t="s">
        <v>43</v>
      </c>
      <c r="O22" s="32" t="s">
        <v>33</v>
      </c>
      <c r="P22" s="32" t="s">
        <v>35</v>
      </c>
      <c r="R22" s="19"/>
      <c r="S22" s="29"/>
      <c r="T22" s="29"/>
      <c r="U22" s="29"/>
      <c r="V22" s="29"/>
      <c r="W22" s="29"/>
      <c r="X22" s="29"/>
      <c r="Y22" s="29"/>
    </row>
    <row r="23" s="6" customFormat="true" ht="15.85" hidden="false" customHeight="false" outlineLevel="0" collapsed="false">
      <c r="A23" s="33" t="s">
        <v>44</v>
      </c>
      <c r="B23" s="34" t="str">
        <f aca="false">[1]INVtabEch!C2</f>
        <v>06150790</v>
      </c>
      <c r="C23" s="34" t="str">
        <f aca="false">[1]INVtabEch!D2</f>
        <v>Guil</v>
      </c>
      <c r="D23" s="34" t="str">
        <f aca="false">[1]INVtabEch!E2</f>
        <v>Eygliers</v>
      </c>
      <c r="E23" s="35" t="str">
        <f aca="false">[1]INVtabEch!E2</f>
        <v>Eygliers</v>
      </c>
      <c r="F23" s="34" t="str">
        <f aca="false">[1]INVtabEch!H2</f>
        <v>05052</v>
      </c>
      <c r="G23" s="33" t="n">
        <v>945780</v>
      </c>
      <c r="H23" s="33" t="n">
        <v>1974147</v>
      </c>
      <c r="I23" s="33" t="n">
        <f aca="false">[1]INVtabEch!Q2</f>
        <v>1050</v>
      </c>
      <c r="J23" s="33" t="s">
        <v>45</v>
      </c>
      <c r="K23" s="36"/>
      <c r="L23" s="36"/>
      <c r="M23" s="36"/>
      <c r="N23" s="36"/>
      <c r="O23" s="36" t="n">
        <v>12</v>
      </c>
      <c r="P23" s="36" t="n">
        <v>72</v>
      </c>
      <c r="R23" s="19"/>
      <c r="S23" s="37"/>
      <c r="T23" s="37"/>
      <c r="U23" s="37"/>
      <c r="V23" s="37"/>
      <c r="W23" s="37"/>
      <c r="X23" s="37"/>
      <c r="Y23" s="37"/>
    </row>
    <row r="24" customFormat="false" ht="15" hidden="false" customHeight="false" outlineLevel="0" collapsed="false">
      <c r="A24" s="5"/>
      <c r="B24" s="5"/>
      <c r="C24" s="5"/>
      <c r="D24" s="5"/>
      <c r="E24" s="5"/>
      <c r="F24" s="38"/>
      <c r="G24" s="39" t="n">
        <v>992929</v>
      </c>
      <c r="H24" s="39" t="n">
        <v>6404940</v>
      </c>
      <c r="I24" s="0"/>
      <c r="J24" s="0"/>
      <c r="K24" s="39" t="n">
        <v>993702</v>
      </c>
      <c r="L24" s="39" t="n">
        <v>6406686</v>
      </c>
      <c r="M24" s="39" t="n">
        <v>993656</v>
      </c>
      <c r="N24" s="39" t="n">
        <v>6406630</v>
      </c>
      <c r="O24" s="0"/>
      <c r="P24" s="0"/>
      <c r="Q24" s="0"/>
      <c r="R24" s="19"/>
      <c r="S24" s="37"/>
      <c r="T24" s="37"/>
      <c r="U24" s="37"/>
      <c r="V24" s="37"/>
      <c r="W24" s="37"/>
      <c r="X24" s="37"/>
      <c r="Y24" s="37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5" hidden="false" customHeight="false" outlineLevel="0" collapsed="false">
      <c r="A25" s="4" t="s">
        <v>46</v>
      </c>
      <c r="B25" s="4"/>
      <c r="C25" s="4"/>
      <c r="D25" s="5"/>
      <c r="E25" s="5"/>
      <c r="F25" s="38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37"/>
      <c r="S25" s="37"/>
      <c r="T25" s="37"/>
      <c r="U25" s="37"/>
      <c r="V25" s="37"/>
      <c r="W25" s="37"/>
      <c r="X25" s="37"/>
      <c r="Y25" s="37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2.8" hidden="false" customHeight="false" outlineLevel="0" collapsed="false">
      <c r="A26" s="0"/>
      <c r="B26" s="0"/>
      <c r="C26" s="0"/>
      <c r="D26" s="0"/>
      <c r="E26" s="0"/>
      <c r="F26" s="0"/>
      <c r="G26" s="0"/>
      <c r="H26" s="0"/>
      <c r="I26" s="0"/>
      <c r="J26" s="0"/>
      <c r="K26" s="6"/>
      <c r="L26" s="6"/>
      <c r="M26" s="0"/>
      <c r="N26" s="0"/>
      <c r="O26" s="0"/>
      <c r="P26" s="0"/>
      <c r="Q26" s="0"/>
      <c r="R26" s="37"/>
      <c r="S26" s="37"/>
      <c r="T26" s="37"/>
      <c r="U26" s="37"/>
      <c r="V26" s="37"/>
      <c r="W26" s="37"/>
      <c r="X26" s="37"/>
      <c r="Y26" s="37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2.8" hidden="false" customHeight="false" outlineLevel="0" collapsed="false">
      <c r="A27" s="11" t="s">
        <v>1</v>
      </c>
      <c r="B27" s="40"/>
      <c r="C27" s="40"/>
      <c r="D27" s="40"/>
      <c r="E27" s="9"/>
      <c r="F27" s="1"/>
      <c r="G27" s="1"/>
      <c r="H27" s="0"/>
      <c r="I27" s="0"/>
      <c r="J27" s="0"/>
      <c r="K27" s="6"/>
      <c r="L27" s="6"/>
      <c r="M27" s="6"/>
      <c r="N27" s="6"/>
      <c r="O27" s="6"/>
      <c r="P27" s="6"/>
      <c r="Q27" s="0"/>
      <c r="R27" s="37"/>
      <c r="S27" s="37"/>
      <c r="T27" s="37"/>
      <c r="U27" s="37"/>
      <c r="V27" s="37"/>
      <c r="W27" s="37"/>
      <c r="X27" s="37"/>
      <c r="Y27" s="37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.8" hidden="false" customHeight="false" outlineLevel="0" collapsed="false">
      <c r="A28" s="14" t="s">
        <v>5</v>
      </c>
      <c r="B28" s="15" t="s">
        <v>47</v>
      </c>
      <c r="C28" s="15"/>
      <c r="D28" s="15"/>
      <c r="E28" s="41"/>
      <c r="F28" s="0"/>
      <c r="G28" s="0"/>
      <c r="H28" s="2"/>
      <c r="I28" s="2"/>
      <c r="J28" s="0"/>
      <c r="K28" s="0"/>
      <c r="L28" s="0"/>
      <c r="M28" s="0"/>
      <c r="N28" s="0"/>
      <c r="O28" s="0"/>
      <c r="P28" s="0"/>
      <c r="Q28" s="0"/>
      <c r="R28" s="37"/>
      <c r="S28" s="37"/>
      <c r="T28" s="37"/>
      <c r="U28" s="37"/>
      <c r="V28" s="37"/>
      <c r="W28" s="37"/>
      <c r="X28" s="42"/>
      <c r="Y28" s="42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3.5" hidden="false" customHeight="true" outlineLevel="0" collapsed="false">
      <c r="A29" s="20" t="s">
        <v>7</v>
      </c>
      <c r="B29" s="12" t="s">
        <v>8</v>
      </c>
      <c r="C29" s="12"/>
      <c r="D29" s="12"/>
      <c r="E29" s="43"/>
      <c r="F29" s="0"/>
      <c r="G29" s="0"/>
      <c r="H29" s="2"/>
      <c r="I29" s="2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3.5" hidden="false" customHeight="true" outlineLevel="0" collapsed="false">
      <c r="A30" s="20" t="s">
        <v>48</v>
      </c>
      <c r="B30" s="12" t="s">
        <v>49</v>
      </c>
      <c r="C30" s="12"/>
      <c r="D30" s="12"/>
      <c r="E30" s="43"/>
      <c r="F30" s="0"/>
      <c r="G30" s="0"/>
      <c r="H30" s="2"/>
      <c r="I30" s="0"/>
      <c r="J30" s="5"/>
      <c r="K30" s="5"/>
      <c r="L30" s="5"/>
      <c r="M30" s="5"/>
      <c r="N30" s="5"/>
      <c r="O30" s="5"/>
      <c r="P30" s="5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3.5" hidden="false" customHeight="true" outlineLevel="0" collapsed="false">
      <c r="A31" s="20" t="s">
        <v>50</v>
      </c>
      <c r="B31" s="12" t="s">
        <v>51</v>
      </c>
      <c r="C31" s="12"/>
      <c r="D31" s="12"/>
      <c r="E31" s="43"/>
      <c r="F31" s="0"/>
      <c r="G31" s="0"/>
      <c r="H31" s="2"/>
      <c r="I31" s="44"/>
      <c r="J31" s="45"/>
      <c r="K31" s="6"/>
      <c r="L31" s="6"/>
      <c r="M31" s="6"/>
      <c r="N31" s="0"/>
      <c r="O31" s="0"/>
      <c r="P31" s="0"/>
      <c r="Q31" s="0"/>
      <c r="R31" s="0"/>
      <c r="S31" s="0"/>
      <c r="T31" s="0"/>
      <c r="U31" s="0"/>
      <c r="V31" s="1"/>
      <c r="W31" s="1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5" hidden="false" customHeight="false" outlineLevel="0" collapsed="false">
      <c r="A32" s="20" t="s">
        <v>52</v>
      </c>
      <c r="B32" s="11" t="s">
        <v>53</v>
      </c>
      <c r="C32" s="12"/>
      <c r="D32" s="12"/>
      <c r="E32" s="43"/>
      <c r="F32" s="0"/>
      <c r="G32" s="4" t="s">
        <v>54</v>
      </c>
      <c r="H32" s="4"/>
      <c r="I32" s="4"/>
      <c r="J32" s="4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1"/>
      <c r="W32" s="1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3.95" hidden="false" customHeight="false" outlineLevel="0" collapsed="false">
      <c r="A33" s="24" t="s">
        <v>55</v>
      </c>
      <c r="B33" s="46" t="s">
        <v>56</v>
      </c>
      <c r="C33" s="25"/>
      <c r="D33" s="25"/>
      <c r="E33" s="47"/>
      <c r="F33" s="0"/>
      <c r="G33" s="44"/>
      <c r="H33" s="45"/>
      <c r="I33" s="6"/>
      <c r="J33" s="6"/>
      <c r="K33" s="0"/>
      <c r="L33" s="0"/>
      <c r="M33" s="0"/>
      <c r="N33" s="0"/>
      <c r="O33" s="0"/>
      <c r="P33" s="0"/>
      <c r="Q33" s="0"/>
      <c r="R33" s="0"/>
      <c r="S33" s="0"/>
      <c r="T33" s="0"/>
      <c r="U33" s="3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5" hidden="false" customHeight="false" outlineLevel="0" collapsed="false">
      <c r="A34" s="0"/>
      <c r="B34" s="0"/>
      <c r="C34" s="0"/>
      <c r="D34" s="0"/>
      <c r="E34" s="0"/>
      <c r="F34" s="3"/>
      <c r="G34" s="3"/>
      <c r="H34" s="11" t="s">
        <v>1</v>
      </c>
      <c r="I34" s="40"/>
      <c r="J34" s="40"/>
      <c r="K34" s="0"/>
      <c r="L34" s="0"/>
      <c r="M34" s="0"/>
      <c r="N34" s="0"/>
      <c r="O34" s="0"/>
      <c r="P34" s="0"/>
      <c r="Q34" s="0"/>
      <c r="R34" s="0"/>
      <c r="S34" s="0"/>
      <c r="T34" s="0"/>
      <c r="U34" s="3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5" hidden="false" customHeight="false" outlineLevel="0" collapsed="false">
      <c r="A35" s="0"/>
      <c r="B35" s="0"/>
      <c r="C35" s="0"/>
      <c r="D35" s="0"/>
      <c r="E35" s="0"/>
      <c r="F35" s="3"/>
      <c r="G35" s="3"/>
      <c r="H35" s="48" t="s">
        <v>57</v>
      </c>
      <c r="I35" s="49" t="s">
        <v>58</v>
      </c>
      <c r="J35" s="50"/>
      <c r="K35" s="0"/>
      <c r="L35" s="0"/>
      <c r="M35" s="0"/>
      <c r="N35" s="0"/>
      <c r="O35" s="0"/>
      <c r="P35" s="0"/>
      <c r="Q35" s="0"/>
      <c r="R35" s="0"/>
      <c r="S35" s="0"/>
      <c r="T35" s="0"/>
      <c r="U35" s="3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5" hidden="false" customHeight="false" outlineLevel="0" collapsed="false">
      <c r="A36" s="0"/>
      <c r="B36" s="0"/>
      <c r="C36" s="0"/>
      <c r="D36" s="0"/>
      <c r="E36" s="0"/>
      <c r="F36" s="1"/>
      <c r="G36" s="1"/>
      <c r="H36" s="48" t="s">
        <v>59</v>
      </c>
      <c r="I36" s="49" t="s">
        <v>60</v>
      </c>
      <c r="J36" s="49"/>
      <c r="K36" s="51"/>
      <c r="L36" s="52"/>
      <c r="M36" s="0"/>
      <c r="N36" s="0"/>
      <c r="O36" s="0"/>
      <c r="P36" s="53"/>
      <c r="Q36" s="53"/>
      <c r="R36" s="3"/>
      <c r="S36" s="3"/>
      <c r="T36" s="3"/>
      <c r="U36" s="3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5" hidden="false" customHeight="false" outlineLevel="0" collapsed="false">
      <c r="A37" s="54"/>
      <c r="B37" s="54"/>
      <c r="C37" s="54"/>
      <c r="D37" s="30" t="s">
        <v>37</v>
      </c>
      <c r="E37" s="31" t="s">
        <v>37</v>
      </c>
      <c r="F37" s="55"/>
      <c r="G37" s="1"/>
      <c r="H37" s="30" t="s">
        <v>37</v>
      </c>
      <c r="I37" s="56" t="s">
        <v>61</v>
      </c>
      <c r="J37" s="0"/>
      <c r="K37" s="0"/>
      <c r="L37" s="0"/>
      <c r="M37" s="0"/>
      <c r="N37" s="0"/>
      <c r="O37" s="0"/>
      <c r="P37" s="0"/>
      <c r="Q37" s="0"/>
      <c r="R37" s="53"/>
      <c r="S37" s="53"/>
      <c r="T37" s="3"/>
      <c r="U37" s="3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5.5" hidden="false" customHeight="false" outlineLevel="0" collapsed="false">
      <c r="A38" s="32" t="s">
        <v>5</v>
      </c>
      <c r="B38" s="32" t="s">
        <v>7</v>
      </c>
      <c r="C38" s="32" t="s">
        <v>48</v>
      </c>
      <c r="D38" s="32" t="s">
        <v>50</v>
      </c>
      <c r="E38" s="32" t="s">
        <v>52</v>
      </c>
      <c r="F38" s="32" t="s">
        <v>62</v>
      </c>
      <c r="G38" s="32" t="s">
        <v>63</v>
      </c>
      <c r="H38" s="57" t="s">
        <v>57</v>
      </c>
      <c r="I38" s="57" t="s">
        <v>59</v>
      </c>
      <c r="J38" s="0"/>
      <c r="K38" s="0"/>
      <c r="L38" s="0"/>
      <c r="M38" s="0"/>
      <c r="N38" s="0"/>
      <c r="O38" s="0"/>
      <c r="P38" s="0"/>
      <c r="Q38" s="0"/>
      <c r="R38" s="53"/>
      <c r="S38" s="53"/>
      <c r="T38" s="3"/>
      <c r="U38" s="3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5" hidden="false" customHeight="false" outlineLevel="0" collapsed="false">
      <c r="A39" s="58" t="str">
        <f aca="false">B23</f>
        <v>06150790</v>
      </c>
      <c r="B39" s="58" t="str">
        <f aca="false">C23</f>
        <v>Guil</v>
      </c>
      <c r="C39" s="35" t="str">
        <f aca="false">D23</f>
        <v>Eygliers</v>
      </c>
      <c r="D39" s="59" t="n">
        <f aca="false">[1]INVtabEch!G2</f>
        <v>42787</v>
      </c>
      <c r="E39" s="60" t="n">
        <f aca="false">[1]INVtabEch!E4</f>
        <v>13.6666666666667</v>
      </c>
      <c r="F39" s="61" t="s">
        <v>64</v>
      </c>
      <c r="G39" s="62" t="s">
        <v>65</v>
      </c>
      <c r="H39" s="63" t="n">
        <f aca="false">[1]INVtabEch!E8</f>
        <v>0</v>
      </c>
      <c r="I39" s="63" t="n">
        <f aca="false">[1]INVtabEch!AO8</f>
        <v>0</v>
      </c>
      <c r="J39" s="0"/>
      <c r="K39" s="0"/>
      <c r="L39" s="0"/>
      <c r="M39" s="0"/>
      <c r="N39" s="0"/>
      <c r="O39" s="0"/>
      <c r="P39" s="0"/>
      <c r="Q39" s="0"/>
      <c r="R39" s="53"/>
      <c r="S39" s="53"/>
      <c r="T39" s="3"/>
      <c r="U39" s="3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5" hidden="false" customHeight="false" outlineLevel="0" collapsed="false">
      <c r="A40" s="32" t="s">
        <v>66</v>
      </c>
      <c r="B40" s="64"/>
      <c r="C40" s="64"/>
      <c r="D40" s="65"/>
      <c r="E40" s="64"/>
      <c r="F40" s="61" t="s">
        <v>67</v>
      </c>
      <c r="G40" s="62" t="s">
        <v>68</v>
      </c>
      <c r="H40" s="63" t="n">
        <f aca="false">[1]INVtabEch!E9</f>
        <v>0</v>
      </c>
      <c r="I40" s="63" t="n">
        <f aca="false">[1]INVtabEch!AO9</f>
        <v>0</v>
      </c>
      <c r="J40" s="0"/>
      <c r="K40" s="0"/>
      <c r="L40" s="0"/>
      <c r="M40" s="0"/>
      <c r="N40" s="0"/>
      <c r="O40" s="0"/>
      <c r="P40" s="0"/>
      <c r="Q40" s="0"/>
      <c r="R40" s="53"/>
      <c r="S40" s="53"/>
      <c r="T40" s="3"/>
      <c r="U40" s="3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5" hidden="false" customHeight="false" outlineLevel="0" collapsed="false">
      <c r="A41" s="66"/>
      <c r="B41" s="66"/>
      <c r="C41" s="66"/>
      <c r="D41" s="66"/>
      <c r="E41" s="66"/>
      <c r="F41" s="61" t="s">
        <v>69</v>
      </c>
      <c r="G41" s="62" t="s">
        <v>70</v>
      </c>
      <c r="H41" s="63" t="n">
        <f aca="false">[1]INVtabEch!E10</f>
        <v>0</v>
      </c>
      <c r="I41" s="63" t="n">
        <f aca="false">[1]INVtabEch!AO10</f>
        <v>0</v>
      </c>
      <c r="J41" s="0"/>
      <c r="K41" s="0"/>
      <c r="L41" s="0"/>
      <c r="M41" s="0"/>
      <c r="N41" s="0"/>
      <c r="O41" s="0"/>
      <c r="P41" s="0"/>
      <c r="Q41" s="0"/>
      <c r="R41" s="53"/>
      <c r="S41" s="53"/>
      <c r="T41" s="3"/>
      <c r="U41" s="3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24" hidden="false" customHeight="false" outlineLevel="0" collapsed="false">
      <c r="A42" s="64"/>
      <c r="B42" s="64"/>
      <c r="C42" s="64"/>
      <c r="D42" s="65"/>
      <c r="E42" s="64"/>
      <c r="F42" s="61" t="s">
        <v>71</v>
      </c>
      <c r="G42" s="62" t="s">
        <v>72</v>
      </c>
      <c r="H42" s="63" t="n">
        <f aca="false">[1]INVtabEch!E11</f>
        <v>0</v>
      </c>
      <c r="I42" s="63" t="n">
        <f aca="false">[1]INVtabEch!AO11</f>
        <v>0</v>
      </c>
      <c r="J42" s="0"/>
      <c r="K42" s="0"/>
      <c r="L42" s="0"/>
      <c r="M42" s="0"/>
      <c r="N42" s="0"/>
      <c r="O42" s="0"/>
      <c r="P42" s="0"/>
      <c r="Q42" s="0"/>
      <c r="R42" s="53"/>
      <c r="S42" s="53"/>
      <c r="T42" s="3"/>
      <c r="U42" s="3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false" outlineLevel="0" collapsed="false">
      <c r="A43" s="64"/>
      <c r="B43" s="64"/>
      <c r="C43" s="64"/>
      <c r="D43" s="65"/>
      <c r="E43" s="64"/>
      <c r="F43" s="61" t="s">
        <v>73</v>
      </c>
      <c r="G43" s="62" t="s">
        <v>74</v>
      </c>
      <c r="H43" s="63" t="n">
        <f aca="false">[1]INVtabEch!E12</f>
        <v>38</v>
      </c>
      <c r="I43" s="63" t="str">
        <f aca="false">[1]INVtabEch!AO12</f>
        <v>dominant (D)</v>
      </c>
      <c r="J43" s="0"/>
      <c r="K43" s="0"/>
      <c r="L43" s="0"/>
      <c r="M43" s="0"/>
      <c r="N43" s="0"/>
      <c r="O43" s="6"/>
      <c r="P43" s="6"/>
      <c r="Q43" s="6"/>
      <c r="R43" s="6"/>
      <c r="S43" s="6"/>
      <c r="T43" s="3"/>
      <c r="U43" s="3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5" hidden="false" customHeight="false" outlineLevel="0" collapsed="false">
      <c r="A44" s="64"/>
      <c r="B44" s="64"/>
      <c r="C44" s="64"/>
      <c r="D44" s="65"/>
      <c r="E44" s="64"/>
      <c r="F44" s="61" t="s">
        <v>75</v>
      </c>
      <c r="G44" s="62" t="s">
        <v>76</v>
      </c>
      <c r="H44" s="63" t="n">
        <f aca="false">[1]INVtabEch!E13</f>
        <v>19</v>
      </c>
      <c r="I44" s="63" t="str">
        <f aca="false">[1]INVtabEch!AO13</f>
        <v>dominant (D)</v>
      </c>
      <c r="J44" s="0"/>
      <c r="K44" s="0"/>
      <c r="L44" s="0"/>
      <c r="M44" s="6"/>
      <c r="N44" s="6"/>
      <c r="O44" s="6"/>
      <c r="P44" s="6"/>
      <c r="Q44" s="6"/>
      <c r="R44" s="6"/>
      <c r="S44" s="6"/>
      <c r="T44" s="3"/>
      <c r="U44" s="3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5" hidden="false" customHeight="false" outlineLevel="0" collapsed="false">
      <c r="A45" s="64"/>
      <c r="B45" s="64"/>
      <c r="C45" s="64"/>
      <c r="D45" s="65"/>
      <c r="E45" s="64"/>
      <c r="F45" s="61" t="s">
        <v>77</v>
      </c>
      <c r="G45" s="62" t="s">
        <v>78</v>
      </c>
      <c r="H45" s="63" t="n">
        <f aca="false">[1]INVtabEch!E14</f>
        <v>3</v>
      </c>
      <c r="I45" s="63" t="str">
        <f aca="false">[1]INVtabEch!AO14</f>
        <v>marginal représentatif (M)</v>
      </c>
      <c r="J45" s="0"/>
      <c r="K45" s="0"/>
      <c r="L45" s="0"/>
      <c r="M45" s="6"/>
      <c r="N45" s="6"/>
      <c r="O45" s="6"/>
      <c r="P45" s="6"/>
      <c r="Q45" s="6"/>
      <c r="R45" s="6"/>
      <c r="S45" s="6"/>
      <c r="T45" s="3"/>
      <c r="U45" s="3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5" hidden="false" customHeight="false" outlineLevel="0" collapsed="false">
      <c r="A46" s="64"/>
      <c r="B46" s="64"/>
      <c r="C46" s="64"/>
      <c r="D46" s="65"/>
      <c r="E46" s="64"/>
      <c r="F46" s="61" t="s">
        <v>79</v>
      </c>
      <c r="G46" s="62" t="s">
        <v>80</v>
      </c>
      <c r="H46" s="63" t="n">
        <f aca="false">[1]INVtabEch!E15</f>
        <v>0</v>
      </c>
      <c r="I46" s="63" t="n">
        <f aca="false">[1]INVtabEch!AO15</f>
        <v>0</v>
      </c>
      <c r="J46" s="0"/>
      <c r="K46" s="0"/>
      <c r="L46" s="0"/>
      <c r="M46" s="6"/>
      <c r="N46" s="6"/>
      <c r="O46" s="6"/>
      <c r="P46" s="6"/>
      <c r="Q46" s="6"/>
      <c r="R46" s="6"/>
      <c r="S46" s="6"/>
      <c r="T46" s="6"/>
      <c r="U46" s="6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6" customFormat="true" ht="14.25" hidden="false" customHeight="false" outlineLevel="0" collapsed="false">
      <c r="A47" s="64"/>
      <c r="B47" s="64"/>
      <c r="C47" s="64"/>
      <c r="D47" s="65"/>
      <c r="E47" s="64"/>
      <c r="F47" s="61" t="s">
        <v>81</v>
      </c>
      <c r="G47" s="62" t="s">
        <v>82</v>
      </c>
      <c r="H47" s="63" t="n">
        <f aca="false">[1]INVtabEch!E16</f>
        <v>0</v>
      </c>
      <c r="I47" s="63" t="n">
        <f aca="false">[1]INVtabEch!AO16</f>
        <v>0</v>
      </c>
    </row>
    <row r="48" customFormat="false" ht="24" hidden="false" customHeight="false" outlineLevel="0" collapsed="false">
      <c r="A48" s="64"/>
      <c r="B48" s="64"/>
      <c r="C48" s="64"/>
      <c r="D48" s="65"/>
      <c r="E48" s="64"/>
      <c r="F48" s="61" t="s">
        <v>83</v>
      </c>
      <c r="G48" s="62" t="s">
        <v>84</v>
      </c>
      <c r="H48" s="63" t="n">
        <f aca="false">[1]INVtabEch!E17</f>
        <v>18</v>
      </c>
      <c r="I48" s="63" t="str">
        <f aca="false">[1]INVtabEch!AO17</f>
        <v>dominant (D)</v>
      </c>
      <c r="J48" s="6"/>
      <c r="K48" s="6"/>
      <c r="L48" s="6"/>
      <c r="M48" s="6"/>
      <c r="N48" s="6"/>
      <c r="R48" s="53"/>
      <c r="S48" s="53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5" hidden="false" customHeight="false" outlineLevel="0" collapsed="false">
      <c r="A49" s="64"/>
      <c r="B49" s="64"/>
      <c r="C49" s="64"/>
      <c r="D49" s="65"/>
      <c r="E49" s="64"/>
      <c r="F49" s="61" t="s">
        <v>85</v>
      </c>
      <c r="G49" s="62" t="s">
        <v>86</v>
      </c>
      <c r="H49" s="63" t="n">
        <f aca="false">[1]INVtabEch!E18</f>
        <v>0</v>
      </c>
      <c r="I49" s="63" t="n">
        <f aca="false">[1]INVtabEch!AO18</f>
        <v>0</v>
      </c>
      <c r="J49" s="6"/>
      <c r="K49" s="6"/>
      <c r="L49" s="6"/>
      <c r="R49" s="53"/>
      <c r="S49" s="53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5" hidden="false" customHeight="false" outlineLevel="0" collapsed="false">
      <c r="A50" s="64"/>
      <c r="B50" s="64"/>
      <c r="C50" s="64"/>
      <c r="D50" s="65"/>
      <c r="E50" s="64"/>
      <c r="F50" s="61" t="s">
        <v>87</v>
      </c>
      <c r="G50" s="62" t="s">
        <v>88</v>
      </c>
      <c r="H50" s="63" t="n">
        <f aca="false">[1]INVtabEch!E19</f>
        <v>22</v>
      </c>
      <c r="I50" s="63" t="str">
        <f aca="false">[1]INVtabEch!AO19</f>
        <v>dominant (D)</v>
      </c>
      <c r="J50" s="6"/>
      <c r="K50" s="6"/>
      <c r="L50" s="6"/>
      <c r="R50" s="53"/>
      <c r="S50" s="53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6.5" hidden="false" customHeight="false" outlineLevel="0" collapsed="false">
      <c r="A51" s="5"/>
      <c r="B51" s="5"/>
      <c r="C51" s="5"/>
      <c r="D51" s="5"/>
      <c r="E51" s="5"/>
      <c r="F51" s="67" t="s">
        <v>89</v>
      </c>
      <c r="G51" s="67"/>
      <c r="H51" s="68" t="n">
        <f aca="false">SUM(H39:H50)/100</f>
        <v>1</v>
      </c>
      <c r="I51" s="0"/>
      <c r="J51" s="0"/>
      <c r="K51" s="0"/>
      <c r="L51" s="0"/>
      <c r="M51" s="0"/>
      <c r="T51" s="53"/>
      <c r="U51" s="53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6.5" hidden="false" customHeight="false" outlineLevel="0" collapsed="false">
      <c r="A52" s="4" t="s">
        <v>90</v>
      </c>
      <c r="B52" s="4"/>
      <c r="C52" s="4"/>
      <c r="D52" s="4"/>
      <c r="E52" s="4"/>
      <c r="F52" s="38"/>
      <c r="G52" s="69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53"/>
      <c r="U52" s="53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5" hidden="false" customHeight="false" outlineLevel="0" collapsed="false">
      <c r="A53" s="0"/>
      <c r="B53" s="0"/>
      <c r="C53" s="0"/>
      <c r="D53" s="0"/>
      <c r="E53" s="0"/>
      <c r="F53" s="0"/>
      <c r="G53" s="7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53"/>
      <c r="U53" s="53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5" hidden="false" customHeight="false" outlineLevel="0" collapsed="false">
      <c r="A54" s="11" t="s">
        <v>1</v>
      </c>
      <c r="B54" s="40"/>
      <c r="C54" s="40"/>
      <c r="D54" s="40"/>
      <c r="E54" s="71"/>
      <c r="F54" s="72"/>
      <c r="G54" s="7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53"/>
      <c r="U54" s="53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5" hidden="false" customHeight="false" outlineLevel="0" collapsed="false">
      <c r="A55" s="14" t="s">
        <v>62</v>
      </c>
      <c r="B55" s="15" t="s">
        <v>91</v>
      </c>
      <c r="C55" s="15"/>
      <c r="D55" s="15"/>
      <c r="E55" s="15"/>
      <c r="F55" s="41"/>
      <c r="G55" s="10"/>
      <c r="H55" s="0"/>
      <c r="I55" s="0"/>
      <c r="J55" s="73"/>
      <c r="K55" s="0"/>
      <c r="L55" s="0"/>
      <c r="M55" s="0"/>
      <c r="N55" s="0"/>
      <c r="O55" s="0"/>
      <c r="P55" s="0"/>
      <c r="Q55" s="0"/>
      <c r="R55" s="0"/>
      <c r="S55" s="0"/>
      <c r="T55" s="53"/>
      <c r="U55" s="53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5" hidden="false" customHeight="false" outlineLevel="0" collapsed="false">
      <c r="A56" s="20" t="s">
        <v>92</v>
      </c>
      <c r="B56" s="12" t="s">
        <v>91</v>
      </c>
      <c r="C56" s="12"/>
      <c r="D56" s="12"/>
      <c r="E56" s="12"/>
      <c r="F56" s="43"/>
      <c r="G56" s="10"/>
      <c r="H56" s="11" t="s">
        <v>1</v>
      </c>
      <c r="I56" s="0"/>
      <c r="J56" s="73"/>
      <c r="K56" s="0"/>
      <c r="L56" s="0"/>
      <c r="M56" s="0"/>
      <c r="N56" s="0"/>
      <c r="O56" s="0"/>
      <c r="P56" s="0"/>
      <c r="Q56" s="0"/>
      <c r="R56" s="0"/>
      <c r="S56" s="0"/>
      <c r="T56" s="53"/>
      <c r="U56" s="53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5" hidden="false" customHeight="false" outlineLevel="0" collapsed="false">
      <c r="A57" s="20" t="s">
        <v>93</v>
      </c>
      <c r="B57" s="12" t="s">
        <v>94</v>
      </c>
      <c r="C57" s="12"/>
      <c r="D57" s="12"/>
      <c r="E57" s="12"/>
      <c r="F57" s="43"/>
      <c r="G57" s="10"/>
      <c r="H57" s="74" t="s">
        <v>95</v>
      </c>
      <c r="I57" s="74" t="s">
        <v>63</v>
      </c>
      <c r="J57" s="74" t="s">
        <v>96</v>
      </c>
      <c r="K57" s="0"/>
      <c r="L57" s="0"/>
      <c r="M57" s="0"/>
      <c r="N57" s="0"/>
      <c r="O57" s="0"/>
      <c r="P57" s="0"/>
      <c r="Q57" s="0"/>
      <c r="R57" s="0"/>
      <c r="S57" s="0"/>
      <c r="T57" s="53"/>
      <c r="U57" s="53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5" hidden="false" customHeight="false" outlineLevel="0" collapsed="false">
      <c r="A58" s="20" t="s">
        <v>97</v>
      </c>
      <c r="B58" s="12" t="s">
        <v>98</v>
      </c>
      <c r="C58" s="12"/>
      <c r="D58" s="12"/>
      <c r="E58" s="12"/>
      <c r="F58" s="43"/>
      <c r="G58" s="10"/>
      <c r="H58" s="75" t="s">
        <v>99</v>
      </c>
      <c r="I58" s="75" t="s">
        <v>100</v>
      </c>
      <c r="J58" s="75" t="s">
        <v>101</v>
      </c>
      <c r="K58" s="0"/>
      <c r="L58" s="0"/>
      <c r="M58" s="0"/>
      <c r="N58" s="0"/>
      <c r="O58" s="0"/>
      <c r="P58" s="0"/>
      <c r="Q58" s="0"/>
      <c r="R58" s="0"/>
      <c r="S58" s="0"/>
      <c r="T58" s="53"/>
      <c r="U58" s="53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5" hidden="false" customHeight="false" outlineLevel="0" collapsed="false">
      <c r="A59" s="20" t="s">
        <v>102</v>
      </c>
      <c r="B59" s="12" t="s">
        <v>103</v>
      </c>
      <c r="C59" s="12"/>
      <c r="D59" s="12"/>
      <c r="E59" s="12"/>
      <c r="F59" s="43"/>
      <c r="G59" s="10"/>
      <c r="H59" s="76" t="s">
        <v>104</v>
      </c>
      <c r="I59" s="76" t="s">
        <v>105</v>
      </c>
      <c r="J59" s="76" t="s">
        <v>106</v>
      </c>
      <c r="K59" s="0"/>
      <c r="L59" s="0"/>
      <c r="M59" s="0"/>
      <c r="N59" s="0"/>
      <c r="O59" s="0"/>
      <c r="P59" s="0"/>
      <c r="Q59" s="0"/>
      <c r="R59" s="0"/>
      <c r="S59" s="0"/>
      <c r="T59" s="53"/>
      <c r="U59" s="53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5" hidden="false" customHeight="false" outlineLevel="0" collapsed="false">
      <c r="A60" s="20" t="s">
        <v>107</v>
      </c>
      <c r="B60" s="12" t="s">
        <v>108</v>
      </c>
      <c r="C60" s="12"/>
      <c r="D60" s="12"/>
      <c r="E60" s="12"/>
      <c r="F60" s="43"/>
      <c r="G60" s="10"/>
      <c r="H60" s="76" t="s">
        <v>109</v>
      </c>
      <c r="I60" s="76" t="s">
        <v>110</v>
      </c>
      <c r="J60" s="76" t="s">
        <v>111</v>
      </c>
      <c r="K60" s="0"/>
      <c r="L60" s="0"/>
      <c r="M60" s="0"/>
      <c r="N60" s="0"/>
      <c r="O60" s="0"/>
      <c r="P60" s="2"/>
      <c r="Q60" s="2"/>
      <c r="R60" s="2"/>
      <c r="S60" s="2"/>
      <c r="T60" s="2"/>
      <c r="U60" s="2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5" hidden="false" customHeight="false" outlineLevel="0" collapsed="false">
      <c r="A61" s="20" t="s">
        <v>112</v>
      </c>
      <c r="B61" s="12" t="s">
        <v>113</v>
      </c>
      <c r="C61" s="12"/>
      <c r="D61" s="12"/>
      <c r="E61" s="12"/>
      <c r="F61" s="43"/>
      <c r="G61" s="77"/>
      <c r="H61" s="78" t="s">
        <v>114</v>
      </c>
      <c r="I61" s="78" t="s">
        <v>115</v>
      </c>
      <c r="J61" s="78" t="s">
        <v>116</v>
      </c>
      <c r="K61" s="0"/>
      <c r="L61" s="0"/>
      <c r="M61" s="0"/>
      <c r="N61" s="0"/>
      <c r="O61" s="2"/>
      <c r="P61" s="0"/>
      <c r="Q61" s="0"/>
      <c r="R61" s="0"/>
      <c r="S61" s="0"/>
      <c r="T61" s="53"/>
      <c r="U61" s="53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5" hidden="false" customHeight="false" outlineLevel="0" collapsed="false">
      <c r="A62" s="24" t="s">
        <v>117</v>
      </c>
      <c r="B62" s="25" t="s">
        <v>118</v>
      </c>
      <c r="C62" s="79"/>
      <c r="D62" s="79"/>
      <c r="E62" s="25"/>
      <c r="F62" s="47"/>
      <c r="G62" s="77"/>
      <c r="H62" s="2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53"/>
      <c r="U62" s="53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5" hidden="false" customHeight="false" outlineLevel="0" collapsed="false">
      <c r="A63" s="0"/>
      <c r="B63" s="0"/>
      <c r="C63" s="0"/>
      <c r="D63" s="0"/>
      <c r="E63" s="80"/>
      <c r="F63" s="1"/>
      <c r="G63" s="0"/>
      <c r="H63" s="2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53"/>
      <c r="U63" s="53"/>
      <c r="V63" s="2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2" customFormat="true" ht="15" hidden="false" customHeight="false" outlineLevel="0" collapsed="false">
      <c r="C64" s="55"/>
      <c r="D64" s="30" t="s">
        <v>37</v>
      </c>
      <c r="E64" s="30" t="s">
        <v>37</v>
      </c>
      <c r="F64" s="30" t="s">
        <v>37</v>
      </c>
      <c r="G64" s="56" t="s">
        <v>61</v>
      </c>
      <c r="H64" s="56" t="s">
        <v>61</v>
      </c>
      <c r="I64" s="56" t="s">
        <v>61</v>
      </c>
      <c r="J64" s="56" t="s">
        <v>61</v>
      </c>
      <c r="K64" s="56" t="s">
        <v>61</v>
      </c>
      <c r="O64" s="1"/>
      <c r="P64" s="1"/>
      <c r="Q64" s="1"/>
      <c r="R64" s="1"/>
      <c r="S64" s="1"/>
      <c r="T64" s="53"/>
      <c r="U64" s="53"/>
      <c r="V64" s="3"/>
    </row>
    <row r="65" customFormat="false" ht="15" hidden="false" customHeight="false" outlineLevel="0" collapsed="false">
      <c r="A65" s="32" t="s">
        <v>5</v>
      </c>
      <c r="B65" s="32" t="s">
        <v>50</v>
      </c>
      <c r="C65" s="81" t="s">
        <v>119</v>
      </c>
      <c r="D65" s="81" t="s">
        <v>62</v>
      </c>
      <c r="E65" s="81" t="s">
        <v>92</v>
      </c>
      <c r="F65" s="81" t="s">
        <v>93</v>
      </c>
      <c r="G65" s="81" t="s">
        <v>97</v>
      </c>
      <c r="H65" s="81" t="s">
        <v>120</v>
      </c>
      <c r="I65" s="81" t="s">
        <v>107</v>
      </c>
      <c r="J65" s="81" t="s">
        <v>112</v>
      </c>
      <c r="K65" s="81" t="s">
        <v>117</v>
      </c>
      <c r="L65" s="0"/>
      <c r="M65" s="0"/>
      <c r="N65" s="0"/>
      <c r="O65" s="0"/>
      <c r="P65" s="0"/>
      <c r="Q65" s="0"/>
      <c r="R65" s="0"/>
      <c r="S65" s="0"/>
      <c r="T65" s="53"/>
      <c r="U65" s="53"/>
    </row>
    <row r="66" customFormat="false" ht="15" hidden="false" customHeight="false" outlineLevel="0" collapsed="false">
      <c r="A66" s="82" t="str">
        <f aca="false">A39</f>
        <v>06150790</v>
      </c>
      <c r="B66" s="83" t="n">
        <f aca="false">D39</f>
        <v>42787</v>
      </c>
      <c r="C66" s="84" t="s">
        <v>121</v>
      </c>
      <c r="D66" s="85" t="str">
        <f aca="false">[1]INVtabEch!BD8</f>
        <v>S9</v>
      </c>
      <c r="E66" s="85" t="str">
        <f aca="false">[1]INVtabEch!BD22</f>
        <v>N3</v>
      </c>
      <c r="F66" s="86" t="s">
        <v>122</v>
      </c>
      <c r="G66" s="63" t="n">
        <v>10</v>
      </c>
      <c r="H66" s="63"/>
      <c r="I66" s="63"/>
      <c r="J66" s="63"/>
      <c r="K66" s="63"/>
      <c r="L66" s="0"/>
      <c r="M66" s="0"/>
      <c r="N66" s="0"/>
      <c r="O66" s="0"/>
      <c r="P66" s="0"/>
      <c r="Q66" s="0"/>
      <c r="R66" s="0"/>
      <c r="S66" s="0"/>
      <c r="T66" s="53"/>
      <c r="U66" s="53"/>
    </row>
    <row r="67" customFormat="false" ht="15" hidden="false" customHeight="false" outlineLevel="0" collapsed="false">
      <c r="A67" s="87" t="str">
        <f aca="false">+A$66</f>
        <v>06150790</v>
      </c>
      <c r="B67" s="88" t="n">
        <f aca="false">+B$66</f>
        <v>42787</v>
      </c>
      <c r="C67" s="84" t="s">
        <v>123</v>
      </c>
      <c r="D67" s="85" t="str">
        <f aca="false">[1]INVtabEch!BD9</f>
        <v>S9</v>
      </c>
      <c r="E67" s="85" t="str">
        <f aca="false">[1]INVtabEch!BD23</f>
        <v>N1</v>
      </c>
      <c r="F67" s="86" t="s">
        <v>122</v>
      </c>
      <c r="G67" s="63" t="n">
        <v>20</v>
      </c>
      <c r="H67" s="63"/>
      <c r="I67" s="63"/>
      <c r="J67" s="63"/>
      <c r="K67" s="63"/>
      <c r="L67" s="0"/>
      <c r="M67" s="0"/>
      <c r="N67" s="0"/>
      <c r="O67" s="0"/>
      <c r="P67" s="0"/>
      <c r="Q67" s="0"/>
      <c r="R67" s="0"/>
      <c r="S67" s="0"/>
      <c r="T67" s="53"/>
      <c r="U67" s="53"/>
    </row>
    <row r="68" customFormat="false" ht="15" hidden="false" customHeight="false" outlineLevel="0" collapsed="false">
      <c r="A68" s="87" t="str">
        <f aca="false">+A$66</f>
        <v>06150790</v>
      </c>
      <c r="B68" s="88" t="n">
        <f aca="false">+B$66</f>
        <v>42787</v>
      </c>
      <c r="C68" s="84" t="s">
        <v>124</v>
      </c>
      <c r="D68" s="85" t="str">
        <f aca="false">[1]INVtabEch!BD10</f>
        <v>S9</v>
      </c>
      <c r="E68" s="85" t="str">
        <f aca="false">[1]INVtabEch!BD24</f>
        <v>N3</v>
      </c>
      <c r="F68" s="86" t="s">
        <v>122</v>
      </c>
      <c r="G68" s="63" t="n">
        <v>5</v>
      </c>
      <c r="H68" s="63"/>
      <c r="I68" s="63"/>
      <c r="J68" s="63"/>
      <c r="K68" s="63"/>
      <c r="L68" s="0"/>
      <c r="M68" s="0"/>
      <c r="N68" s="0"/>
      <c r="O68" s="0"/>
      <c r="P68" s="0"/>
      <c r="Q68" s="0"/>
      <c r="R68" s="0"/>
      <c r="S68" s="0"/>
      <c r="T68" s="53"/>
      <c r="U68" s="53"/>
    </row>
    <row r="69" customFormat="false" ht="15" hidden="false" customHeight="false" outlineLevel="0" collapsed="false">
      <c r="A69" s="87" t="str">
        <f aca="false">+A$66</f>
        <v>06150790</v>
      </c>
      <c r="B69" s="88" t="n">
        <f aca="false">+B$66</f>
        <v>42787</v>
      </c>
      <c r="C69" s="84" t="s">
        <v>125</v>
      </c>
      <c r="D69" s="85" t="str">
        <f aca="false">[1]INVtabEch!BD11</f>
        <v>S9</v>
      </c>
      <c r="E69" s="85" t="str">
        <f aca="false">[1]INVtabEch!BD25</f>
        <v>N1</v>
      </c>
      <c r="F69" s="86" t="s">
        <v>122</v>
      </c>
      <c r="G69" s="63" t="n">
        <v>25</v>
      </c>
      <c r="H69" s="63"/>
      <c r="I69" s="63"/>
      <c r="J69" s="63"/>
      <c r="K69" s="63"/>
      <c r="L69" s="0"/>
      <c r="M69" s="0"/>
      <c r="N69" s="0"/>
      <c r="O69" s="0"/>
      <c r="P69" s="0"/>
      <c r="Q69" s="0"/>
      <c r="R69" s="0"/>
      <c r="S69" s="0"/>
      <c r="T69" s="53"/>
      <c r="U69" s="53"/>
    </row>
    <row r="70" customFormat="false" ht="15" hidden="false" customHeight="false" outlineLevel="0" collapsed="false">
      <c r="A70" s="87" t="str">
        <f aca="false">+A$66</f>
        <v>06150790</v>
      </c>
      <c r="B70" s="88" t="n">
        <f aca="false">+B$66</f>
        <v>42787</v>
      </c>
      <c r="C70" s="84" t="s">
        <v>126</v>
      </c>
      <c r="D70" s="85" t="str">
        <f aca="false">[1]INVtabEch!BD12</f>
        <v>S24</v>
      </c>
      <c r="E70" s="85" t="str">
        <f aca="false">[1]INVtabEch!BD26</f>
        <v>N5</v>
      </c>
      <c r="F70" s="86" t="s">
        <v>127</v>
      </c>
      <c r="G70" s="63" t="n">
        <v>15</v>
      </c>
      <c r="H70" s="63"/>
      <c r="I70" s="63"/>
      <c r="J70" s="63"/>
      <c r="K70" s="63"/>
      <c r="L70" s="0"/>
      <c r="M70" s="0"/>
      <c r="N70" s="0"/>
      <c r="O70" s="0"/>
      <c r="P70" s="0"/>
      <c r="Q70" s="0"/>
      <c r="R70" s="0"/>
      <c r="S70" s="0"/>
      <c r="T70" s="53"/>
      <c r="U70" s="53"/>
    </row>
    <row r="71" customFormat="false" ht="15" hidden="false" customHeight="false" outlineLevel="0" collapsed="false">
      <c r="A71" s="87" t="str">
        <f aca="false">+A$66</f>
        <v>06150790</v>
      </c>
      <c r="B71" s="88" t="n">
        <f aca="false">+B$66</f>
        <v>42787</v>
      </c>
      <c r="C71" s="84" t="s">
        <v>128</v>
      </c>
      <c r="D71" s="85" t="str">
        <f aca="false">[1]INVtabEch!BD13</f>
        <v>S30</v>
      </c>
      <c r="E71" s="85" t="str">
        <f aca="false">[1]INVtabEch!BD27</f>
        <v>N5</v>
      </c>
      <c r="F71" s="86" t="s">
        <v>127</v>
      </c>
      <c r="G71" s="63" t="n">
        <v>25</v>
      </c>
      <c r="H71" s="63"/>
      <c r="I71" s="63"/>
      <c r="J71" s="63"/>
      <c r="K71" s="63"/>
      <c r="L71" s="0"/>
      <c r="M71" s="0"/>
      <c r="N71" s="0"/>
      <c r="O71" s="0"/>
      <c r="P71" s="0"/>
      <c r="Q71" s="0"/>
      <c r="R71" s="0"/>
      <c r="S71" s="0"/>
      <c r="T71" s="53"/>
      <c r="U71" s="53"/>
    </row>
    <row r="72" customFormat="false" ht="15" hidden="false" customHeight="false" outlineLevel="0" collapsed="false">
      <c r="A72" s="87" t="str">
        <f aca="false">+A$66</f>
        <v>06150790</v>
      </c>
      <c r="B72" s="88" t="n">
        <f aca="false">+B$66</f>
        <v>42787</v>
      </c>
      <c r="C72" s="84" t="s">
        <v>129</v>
      </c>
      <c r="D72" s="85" t="str">
        <f aca="false">[1]INVtabEch!BD14</f>
        <v>S25</v>
      </c>
      <c r="E72" s="85" t="str">
        <f aca="false">[1]INVtabEch!BD28</f>
        <v>N3</v>
      </c>
      <c r="F72" s="86" t="s">
        <v>127</v>
      </c>
      <c r="G72" s="63" t="n">
        <v>30</v>
      </c>
      <c r="H72" s="63"/>
      <c r="I72" s="63"/>
      <c r="J72" s="63"/>
      <c r="K72" s="63"/>
      <c r="L72" s="0"/>
      <c r="M72" s="0"/>
      <c r="N72" s="0"/>
      <c r="O72" s="0"/>
      <c r="P72" s="0"/>
      <c r="Q72" s="0"/>
      <c r="R72" s="0"/>
      <c r="S72" s="0"/>
      <c r="T72" s="53"/>
      <c r="U72" s="53"/>
    </row>
    <row r="73" customFormat="false" ht="15" hidden="false" customHeight="false" outlineLevel="0" collapsed="false">
      <c r="A73" s="87" t="str">
        <f aca="false">+A$66</f>
        <v>06150790</v>
      </c>
      <c r="B73" s="88" t="n">
        <f aca="false">+B$66</f>
        <v>42787</v>
      </c>
      <c r="C73" s="84" t="s">
        <v>130</v>
      </c>
      <c r="D73" s="85" t="str">
        <f aca="false">[1]INVtabEch!BD15</f>
        <v>S29</v>
      </c>
      <c r="E73" s="85" t="str">
        <f aca="false">[1]INVtabEch!BD29</f>
        <v>N6</v>
      </c>
      <c r="F73" s="86" t="s">
        <v>127</v>
      </c>
      <c r="G73" s="63" t="n">
        <v>15</v>
      </c>
      <c r="H73" s="63"/>
      <c r="I73" s="63"/>
      <c r="J73" s="63"/>
      <c r="K73" s="63"/>
      <c r="L73" s="0"/>
      <c r="M73" s="0"/>
      <c r="N73" s="0"/>
      <c r="O73" s="0"/>
      <c r="P73" s="0"/>
      <c r="Q73" s="0"/>
      <c r="R73" s="0"/>
      <c r="S73" s="0"/>
      <c r="T73" s="53"/>
      <c r="U73" s="53"/>
    </row>
    <row r="74" customFormat="false" ht="15" hidden="false" customHeight="false" outlineLevel="0" collapsed="false">
      <c r="A74" s="87" t="str">
        <f aca="false">+A$66</f>
        <v>06150790</v>
      </c>
      <c r="B74" s="88" t="n">
        <f aca="false">+B$66</f>
        <v>42787</v>
      </c>
      <c r="C74" s="84" t="s">
        <v>131</v>
      </c>
      <c r="D74" s="85" t="str">
        <f aca="false">[1]INVtabEch!BD16</f>
        <v>S24</v>
      </c>
      <c r="E74" s="85" t="str">
        <f aca="false">[1]INVtabEch!BD30</f>
        <v>N3</v>
      </c>
      <c r="F74" s="86" t="s">
        <v>132</v>
      </c>
      <c r="G74" s="63" t="n">
        <v>10</v>
      </c>
      <c r="H74" s="63"/>
      <c r="I74" s="63"/>
      <c r="J74" s="63"/>
      <c r="K74" s="63"/>
      <c r="L74" s="0"/>
      <c r="M74" s="0"/>
      <c r="N74" s="0"/>
      <c r="O74" s="0"/>
      <c r="P74" s="0"/>
      <c r="Q74" s="0"/>
      <c r="R74" s="0"/>
      <c r="S74" s="0"/>
      <c r="T74" s="53"/>
      <c r="U74" s="53"/>
    </row>
    <row r="75" customFormat="false" ht="15" hidden="false" customHeight="false" outlineLevel="0" collapsed="false">
      <c r="A75" s="87" t="str">
        <f aca="false">+A$66</f>
        <v>06150790</v>
      </c>
      <c r="B75" s="88" t="n">
        <f aca="false">+B$66</f>
        <v>42787</v>
      </c>
      <c r="C75" s="84" t="s">
        <v>133</v>
      </c>
      <c r="D75" s="85" t="str">
        <f aca="false">[1]INVtabEch!BD17</f>
        <v>S24</v>
      </c>
      <c r="E75" s="85" t="str">
        <f aca="false">[1]INVtabEch!BD31</f>
        <v>N6</v>
      </c>
      <c r="F75" s="86" t="s">
        <v>132</v>
      </c>
      <c r="G75" s="63" t="n">
        <v>25</v>
      </c>
      <c r="H75" s="63"/>
      <c r="I75" s="63"/>
      <c r="J75" s="63"/>
      <c r="K75" s="63"/>
      <c r="L75" s="0"/>
      <c r="M75" s="0"/>
      <c r="N75" s="0"/>
      <c r="O75" s="0"/>
      <c r="P75" s="0"/>
      <c r="Q75" s="0"/>
      <c r="R75" s="0"/>
      <c r="S75" s="0"/>
      <c r="T75" s="53"/>
      <c r="U75" s="53"/>
    </row>
    <row r="76" customFormat="false" ht="15" hidden="false" customHeight="false" outlineLevel="0" collapsed="false">
      <c r="A76" s="87" t="str">
        <f aca="false">+A$66</f>
        <v>06150790</v>
      </c>
      <c r="B76" s="88" t="n">
        <f aca="false">+B$66</f>
        <v>42787</v>
      </c>
      <c r="C76" s="84" t="s">
        <v>134</v>
      </c>
      <c r="D76" s="85" t="str">
        <f aca="false">[1]INVtabEch!BD18</f>
        <v>S29</v>
      </c>
      <c r="E76" s="85" t="str">
        <f aca="false">[1]INVtabEch!BD32</f>
        <v>N5</v>
      </c>
      <c r="F76" s="86" t="s">
        <v>132</v>
      </c>
      <c r="G76" s="63" t="n">
        <v>20</v>
      </c>
      <c r="H76" s="63"/>
      <c r="I76" s="63"/>
      <c r="J76" s="63"/>
      <c r="K76" s="63"/>
      <c r="L76" s="0"/>
      <c r="M76" s="0"/>
      <c r="N76" s="0"/>
      <c r="O76" s="0"/>
      <c r="P76" s="0"/>
      <c r="Q76" s="0"/>
      <c r="R76" s="0"/>
      <c r="S76" s="0"/>
      <c r="T76" s="53"/>
      <c r="U76" s="53"/>
    </row>
    <row r="77" customFormat="false" ht="15" hidden="false" customHeight="false" outlineLevel="0" collapsed="false">
      <c r="A77" s="87" t="str">
        <f aca="false">+A$66</f>
        <v>06150790</v>
      </c>
      <c r="B77" s="88" t="n">
        <f aca="false">+B$66</f>
        <v>42787</v>
      </c>
      <c r="C77" s="84" t="s">
        <v>135</v>
      </c>
      <c r="D77" s="85" t="str">
        <f aca="false">[1]INVtabEch!BD19</f>
        <v>S30</v>
      </c>
      <c r="E77" s="85" t="str">
        <f aca="false">[1]INVtabEch!BD33</f>
        <v>N6</v>
      </c>
      <c r="F77" s="86" t="s">
        <v>132</v>
      </c>
      <c r="G77" s="63" t="n">
        <v>10</v>
      </c>
      <c r="H77" s="63"/>
      <c r="I77" s="63"/>
      <c r="J77" s="63"/>
      <c r="K77" s="63"/>
      <c r="L77" s="0"/>
      <c r="M77" s="0"/>
      <c r="N77" s="0"/>
      <c r="O77" s="0"/>
      <c r="P77" s="0"/>
      <c r="Q77" s="0"/>
      <c r="R77" s="0"/>
      <c r="S77" s="0"/>
      <c r="T77" s="53"/>
      <c r="U77" s="53"/>
    </row>
    <row r="78" customFormat="false" ht="16.5" hidden="false" customHeight="false" outlineLevel="0" collapsed="false">
      <c r="A78" s="5"/>
      <c r="B78" s="0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53"/>
      <c r="U78" s="53"/>
    </row>
    <row r="79" customFormat="false" ht="16.5" hidden="false" customHeight="false" outlineLevel="0" collapsed="false">
      <c r="A79" s="4" t="s">
        <v>136</v>
      </c>
      <c r="B79" s="4"/>
      <c r="C79" s="5"/>
      <c r="D79" s="5"/>
      <c r="E79" s="5"/>
      <c r="F79" s="5"/>
      <c r="G79" s="6"/>
      <c r="H79" s="6"/>
      <c r="I79" s="6"/>
      <c r="J79" s="0"/>
      <c r="K79" s="0"/>
      <c r="L79" s="0"/>
      <c r="M79" s="0"/>
      <c r="N79" s="0"/>
      <c r="O79" s="0"/>
      <c r="P79" s="0"/>
      <c r="Q79" s="0"/>
      <c r="R79" s="0"/>
      <c r="S79" s="0"/>
      <c r="T79" s="53"/>
      <c r="U79" s="53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J80" s="0"/>
      <c r="K80" s="0"/>
      <c r="L80" s="0"/>
      <c r="M80" s="0"/>
      <c r="N80" s="0"/>
      <c r="O80" s="0"/>
      <c r="P80" s="0"/>
      <c r="Q80" s="0"/>
      <c r="R80" s="0"/>
      <c r="S80" s="0"/>
      <c r="T80" s="53"/>
      <c r="U80" s="53"/>
    </row>
    <row r="81" customFormat="false" ht="15" hidden="false" customHeight="false" outlineLevel="0" collapsed="false">
      <c r="A81" s="11" t="s">
        <v>1</v>
      </c>
      <c r="B81" s="40"/>
      <c r="C81" s="40"/>
      <c r="D81" s="9"/>
      <c r="E81" s="9"/>
      <c r="F81" s="9"/>
      <c r="G81" s="6"/>
      <c r="H81" s="6"/>
      <c r="I81" s="6"/>
      <c r="J81" s="0"/>
      <c r="K81" s="0"/>
      <c r="L81" s="0"/>
      <c r="M81" s="0"/>
      <c r="N81" s="0"/>
      <c r="O81" s="0"/>
      <c r="P81" s="0"/>
      <c r="Q81" s="0"/>
      <c r="R81" s="0"/>
      <c r="S81" s="0"/>
      <c r="T81" s="53"/>
      <c r="U81" s="53"/>
    </row>
    <row r="82" customFormat="false" ht="15" hidden="false" customHeight="false" outlineLevel="0" collapsed="false">
      <c r="A82" s="14" t="s">
        <v>137</v>
      </c>
      <c r="B82" s="15" t="s">
        <v>138</v>
      </c>
      <c r="C82" s="89"/>
      <c r="D82" s="41"/>
      <c r="E82" s="9"/>
      <c r="F82" s="6"/>
      <c r="G82" s="13"/>
      <c r="H82" s="6"/>
      <c r="I82" s="6"/>
      <c r="J82" s="0"/>
      <c r="K82" s="0"/>
      <c r="L82" s="0"/>
      <c r="M82" s="0"/>
      <c r="N82" s="0"/>
      <c r="O82" s="0"/>
      <c r="P82" s="0"/>
      <c r="Q82" s="0"/>
      <c r="R82" s="0"/>
      <c r="S82" s="0"/>
      <c r="T82" s="53"/>
      <c r="U82" s="53"/>
    </row>
    <row r="83" s="3" customFormat="true" ht="15" hidden="false" customHeight="false" outlineLevel="0" collapsed="false">
      <c r="A83" s="20" t="s">
        <v>139</v>
      </c>
      <c r="B83" s="11" t="s">
        <v>140</v>
      </c>
      <c r="C83" s="90"/>
      <c r="D83" s="43"/>
      <c r="E83" s="9"/>
      <c r="G83" s="13"/>
      <c r="H83" s="6"/>
      <c r="I83" s="6"/>
      <c r="J83" s="0"/>
      <c r="K83" s="0"/>
      <c r="L83" s="0"/>
      <c r="M83" s="0"/>
      <c r="N83" s="0"/>
      <c r="O83" s="0"/>
      <c r="P83" s="0"/>
      <c r="Q83" s="0"/>
      <c r="R83" s="0"/>
      <c r="S83" s="0"/>
      <c r="T83" s="53"/>
      <c r="U83" s="53"/>
    </row>
    <row r="84" s="3" customFormat="true" ht="15" hidden="false" customHeight="false" outlineLevel="0" collapsed="false">
      <c r="A84" s="24" t="s">
        <v>93</v>
      </c>
      <c r="B84" s="25" t="s">
        <v>141</v>
      </c>
      <c r="C84" s="79"/>
      <c r="D84" s="47"/>
      <c r="E84" s="9"/>
      <c r="G84" s="13"/>
      <c r="H84" s="6"/>
      <c r="I84" s="6"/>
      <c r="J84" s="0"/>
      <c r="K84" s="0"/>
      <c r="L84" s="0"/>
      <c r="M84" s="0"/>
      <c r="N84" s="0"/>
      <c r="O84" s="0"/>
      <c r="P84" s="0"/>
      <c r="Q84" s="0"/>
      <c r="R84" s="0"/>
      <c r="S84" s="0"/>
      <c r="T84" s="53"/>
      <c r="U84" s="53"/>
    </row>
    <row r="85" s="3" customFormat="true" ht="15" hidden="false" customHeight="false" outlineLevel="0" collapsed="false">
      <c r="A85" s="6"/>
      <c r="B85" s="6"/>
      <c r="C85" s="6"/>
      <c r="D85" s="6"/>
      <c r="E85" s="6"/>
      <c r="G85" s="6"/>
      <c r="H85" s="6"/>
      <c r="I85" s="6"/>
      <c r="J85" s="0"/>
      <c r="K85" s="0"/>
      <c r="L85" s="0"/>
      <c r="M85" s="0"/>
      <c r="N85" s="0"/>
      <c r="O85" s="0"/>
      <c r="P85" s="0"/>
      <c r="Q85" s="0"/>
      <c r="R85" s="0"/>
      <c r="S85" s="0"/>
      <c r="T85" s="53"/>
      <c r="U85" s="53"/>
    </row>
    <row r="86" s="3" customFormat="true" ht="12.75" hidden="false" customHeight="true" outlineLevel="0" collapsed="false">
      <c r="C86" s="56" t="s">
        <v>61</v>
      </c>
      <c r="D86" s="30" t="s">
        <v>37</v>
      </c>
      <c r="E86" s="91" t="s">
        <v>142</v>
      </c>
      <c r="F86" s="91"/>
      <c r="G86" s="91"/>
      <c r="H86" s="92" t="s">
        <v>143</v>
      </c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53"/>
      <c r="U86" s="53"/>
    </row>
    <row r="87" customFormat="false" ht="15" hidden="false" customHeight="false" outlineLevel="0" collapsed="false">
      <c r="A87" s="32" t="s">
        <v>5</v>
      </c>
      <c r="B87" s="32" t="s">
        <v>50</v>
      </c>
      <c r="C87" s="32" t="s">
        <v>137</v>
      </c>
      <c r="D87" s="93" t="s">
        <v>139</v>
      </c>
      <c r="E87" s="32" t="s">
        <v>144</v>
      </c>
      <c r="F87" s="32" t="s">
        <v>145</v>
      </c>
      <c r="G87" s="32" t="s">
        <v>146</v>
      </c>
      <c r="H87" s="94" t="s">
        <v>147</v>
      </c>
      <c r="I87" s="32" t="s">
        <v>148</v>
      </c>
      <c r="J87" s="32" t="s">
        <v>149</v>
      </c>
      <c r="K87" s="32" t="s">
        <v>150</v>
      </c>
      <c r="L87" s="32" t="s">
        <v>151</v>
      </c>
      <c r="M87" s="32" t="s">
        <v>152</v>
      </c>
      <c r="N87" s="32" t="s">
        <v>153</v>
      </c>
      <c r="O87" s="32" t="s">
        <v>154</v>
      </c>
      <c r="P87" s="32" t="s">
        <v>155</v>
      </c>
      <c r="Q87" s="32" t="s">
        <v>156</v>
      </c>
      <c r="R87" s="32" t="s">
        <v>157</v>
      </c>
      <c r="S87" s="32" t="s">
        <v>158</v>
      </c>
      <c r="T87" s="53"/>
      <c r="U87" s="53"/>
    </row>
    <row r="88" customFormat="false" ht="15" hidden="false" customHeight="false" outlineLevel="0" collapsed="false">
      <c r="A88" s="58" t="str">
        <f aca="false">A66</f>
        <v>06150790</v>
      </c>
      <c r="B88" s="95" t="n">
        <f aca="false">B66</f>
        <v>42787</v>
      </c>
      <c r="C88" s="96" t="s">
        <v>159</v>
      </c>
      <c r="D88" s="96" t="n">
        <v>69</v>
      </c>
      <c r="E88" s="96" t="n">
        <v>383</v>
      </c>
      <c r="F88" s="96" t="n">
        <v>360</v>
      </c>
      <c r="G88" s="96" t="n">
        <v>543</v>
      </c>
      <c r="H88" s="96" t="n">
        <v>32</v>
      </c>
      <c r="I88" s="96" t="n">
        <v>37</v>
      </c>
      <c r="J88" s="96" t="n">
        <v>20</v>
      </c>
      <c r="K88" s="96" t="n">
        <v>294</v>
      </c>
      <c r="L88" s="96" t="n">
        <v>140</v>
      </c>
      <c r="M88" s="96" t="n">
        <v>198</v>
      </c>
      <c r="N88" s="96" t="n">
        <v>22</v>
      </c>
      <c r="O88" s="96"/>
      <c r="P88" s="96" t="n">
        <v>68</v>
      </c>
      <c r="Q88" s="96" t="n">
        <v>96</v>
      </c>
      <c r="R88" s="96" t="n">
        <v>3</v>
      </c>
      <c r="S88" s="96" t="n">
        <v>376</v>
      </c>
      <c r="T88" s="53"/>
      <c r="U88" s="53"/>
    </row>
    <row r="89" customFormat="false" ht="15" hidden="false" customHeight="false" outlineLevel="0" collapsed="false">
      <c r="A89" s="87" t="str">
        <f aca="false">+A$88</f>
        <v>06150790</v>
      </c>
      <c r="B89" s="88" t="n">
        <f aca="false">+B$88</f>
        <v>42787</v>
      </c>
      <c r="C89" s="96" t="s">
        <v>160</v>
      </c>
      <c r="D89" s="96" t="n">
        <v>21</v>
      </c>
      <c r="E89" s="96" t="n">
        <v>3</v>
      </c>
      <c r="F89" s="96" t="n">
        <v>1</v>
      </c>
      <c r="G89" s="96" t="n">
        <v>0</v>
      </c>
      <c r="H89" s="96"/>
      <c r="I89" s="96" t="n">
        <v>2</v>
      </c>
      <c r="J89" s="96"/>
      <c r="K89" s="96" t="n">
        <v>1</v>
      </c>
      <c r="L89" s="96"/>
      <c r="M89" s="96" t="n">
        <v>1</v>
      </c>
      <c r="N89" s="96"/>
      <c r="O89" s="96"/>
      <c r="P89" s="96"/>
      <c r="Q89" s="96"/>
      <c r="R89" s="96"/>
      <c r="S89" s="96"/>
      <c r="T89" s="53"/>
      <c r="U89" s="53"/>
    </row>
    <row r="90" customFormat="false" ht="15" hidden="false" customHeight="false" outlineLevel="0" collapsed="false">
      <c r="A90" s="87" t="str">
        <f aca="false">+A$88</f>
        <v>06150790</v>
      </c>
      <c r="B90" s="88" t="n">
        <f aca="false">+B$88</f>
        <v>42787</v>
      </c>
      <c r="C90" s="96" t="s">
        <v>161</v>
      </c>
      <c r="D90" s="96" t="n">
        <v>46</v>
      </c>
      <c r="E90" s="96" t="n">
        <v>0</v>
      </c>
      <c r="F90" s="96" t="n">
        <v>2</v>
      </c>
      <c r="G90" s="96" t="n">
        <v>0</v>
      </c>
      <c r="H90" s="96"/>
      <c r="I90" s="96"/>
      <c r="J90" s="96"/>
      <c r="K90" s="96"/>
      <c r="L90" s="96"/>
      <c r="M90" s="96" t="n">
        <v>2</v>
      </c>
      <c r="N90" s="96"/>
      <c r="O90" s="96"/>
      <c r="P90" s="96"/>
      <c r="Q90" s="96"/>
      <c r="R90" s="96"/>
      <c r="S90" s="96"/>
      <c r="T90" s="53"/>
      <c r="U90" s="53"/>
    </row>
    <row r="91" customFormat="false" ht="15" hidden="false" customHeight="false" outlineLevel="0" collapsed="false">
      <c r="A91" s="87" t="str">
        <f aca="false">+A$88</f>
        <v>06150790</v>
      </c>
      <c r="B91" s="88" t="n">
        <f aca="false">+B$88</f>
        <v>42787</v>
      </c>
      <c r="C91" s="96" t="s">
        <v>162</v>
      </c>
      <c r="D91" s="96" t="n">
        <v>140</v>
      </c>
      <c r="E91" s="96" t="n">
        <v>1</v>
      </c>
      <c r="F91" s="96" t="n">
        <v>1</v>
      </c>
      <c r="G91" s="96" t="n">
        <v>0</v>
      </c>
      <c r="H91" s="96"/>
      <c r="I91" s="96"/>
      <c r="J91" s="96"/>
      <c r="K91" s="96" t="n">
        <v>1</v>
      </c>
      <c r="L91" s="96" t="n">
        <v>1</v>
      </c>
      <c r="M91" s="96"/>
      <c r="N91" s="96"/>
      <c r="O91" s="96"/>
      <c r="P91" s="96"/>
      <c r="Q91" s="96"/>
      <c r="R91" s="96"/>
      <c r="S91" s="96"/>
      <c r="T91" s="53"/>
      <c r="U91" s="53"/>
    </row>
    <row r="92" customFormat="false" ht="15" hidden="false" customHeight="false" outlineLevel="0" collapsed="false">
      <c r="A92" s="87" t="str">
        <f aca="false">+A$88</f>
        <v>06150790</v>
      </c>
      <c r="B92" s="88" t="n">
        <f aca="false">+B$88</f>
        <v>42787</v>
      </c>
      <c r="C92" s="96" t="s">
        <v>163</v>
      </c>
      <c r="D92" s="96" t="n">
        <v>10</v>
      </c>
      <c r="E92" s="96" t="n">
        <v>0</v>
      </c>
      <c r="F92" s="96" t="n">
        <v>0</v>
      </c>
      <c r="G92" s="96" t="n">
        <v>1</v>
      </c>
      <c r="H92" s="96"/>
      <c r="I92" s="96"/>
      <c r="J92" s="96"/>
      <c r="K92" s="96"/>
      <c r="L92" s="96"/>
      <c r="M92" s="96"/>
      <c r="N92" s="96"/>
      <c r="O92" s="96"/>
      <c r="P92" s="96"/>
      <c r="Q92" s="96" t="n">
        <v>1</v>
      </c>
      <c r="R92" s="96"/>
      <c r="S92" s="96"/>
      <c r="T92" s="53"/>
      <c r="U92" s="53"/>
    </row>
    <row r="93" customFormat="false" ht="15" hidden="false" customHeight="false" outlineLevel="0" collapsed="false">
      <c r="A93" s="87" t="str">
        <f aca="false">+A$88</f>
        <v>06150790</v>
      </c>
      <c r="B93" s="88" t="n">
        <f aca="false">+B$88</f>
        <v>42787</v>
      </c>
      <c r="C93" s="96" t="s">
        <v>164</v>
      </c>
      <c r="D93" s="96" t="n">
        <v>3163</v>
      </c>
      <c r="E93" s="96" t="n">
        <v>313</v>
      </c>
      <c r="F93" s="96" t="n">
        <v>485</v>
      </c>
      <c r="G93" s="96" t="n">
        <v>87</v>
      </c>
      <c r="H93" s="96" t="n">
        <v>258</v>
      </c>
      <c r="I93" s="96" t="n">
        <v>5</v>
      </c>
      <c r="J93" s="96" t="n">
        <v>20</v>
      </c>
      <c r="K93" s="96" t="n">
        <v>30</v>
      </c>
      <c r="L93" s="96" t="n">
        <v>102</v>
      </c>
      <c r="M93" s="96" t="n">
        <v>360</v>
      </c>
      <c r="N93" s="96" t="n">
        <v>23</v>
      </c>
      <c r="O93" s="96"/>
      <c r="P93" s="96" t="n">
        <v>56</v>
      </c>
      <c r="Q93" s="96" t="n">
        <v>12</v>
      </c>
      <c r="R93" s="96" t="n">
        <v>4</v>
      </c>
      <c r="S93" s="96" t="n">
        <v>15</v>
      </c>
      <c r="T93" s="53"/>
      <c r="U93" s="53"/>
    </row>
    <row r="94" customFormat="false" ht="15" hidden="false" customHeight="false" outlineLevel="0" collapsed="false">
      <c r="A94" s="87" t="str">
        <f aca="false">+A$88</f>
        <v>06150790</v>
      </c>
      <c r="B94" s="88" t="n">
        <f aca="false">+B$88</f>
        <v>42787</v>
      </c>
      <c r="C94" s="96" t="s">
        <v>165</v>
      </c>
      <c r="D94" s="96" t="n">
        <v>183</v>
      </c>
      <c r="E94" s="96" t="n">
        <v>17</v>
      </c>
      <c r="F94" s="96" t="n">
        <v>34</v>
      </c>
      <c r="G94" s="96" t="n">
        <v>55</v>
      </c>
      <c r="H94" s="96"/>
      <c r="I94" s="96" t="n">
        <v>1</v>
      </c>
      <c r="J94" s="96" t="n">
        <v>15</v>
      </c>
      <c r="K94" s="96" t="n">
        <v>1</v>
      </c>
      <c r="L94" s="96" t="n">
        <v>8</v>
      </c>
      <c r="M94" s="96" t="n">
        <v>21</v>
      </c>
      <c r="N94" s="96" t="n">
        <v>4</v>
      </c>
      <c r="O94" s="96" t="n">
        <v>1</v>
      </c>
      <c r="P94" s="96"/>
      <c r="Q94" s="96" t="n">
        <v>31</v>
      </c>
      <c r="R94" s="96" t="n">
        <v>1</v>
      </c>
      <c r="S94" s="96" t="n">
        <v>23</v>
      </c>
      <c r="T94" s="53"/>
      <c r="U94" s="53"/>
    </row>
    <row r="95" customFormat="false" ht="15" hidden="false" customHeight="false" outlineLevel="0" collapsed="false">
      <c r="A95" s="87" t="str">
        <f aca="false">+A$88</f>
        <v>06150790</v>
      </c>
      <c r="B95" s="88" t="n">
        <f aca="false">+B$88</f>
        <v>42787</v>
      </c>
      <c r="C95" s="96" t="s">
        <v>166</v>
      </c>
      <c r="D95" s="96" t="n">
        <v>322</v>
      </c>
      <c r="E95" s="96" t="n">
        <v>1</v>
      </c>
      <c r="F95" s="96" t="n">
        <v>1</v>
      </c>
      <c r="G95" s="96" t="n">
        <v>0</v>
      </c>
      <c r="H95" s="96"/>
      <c r="I95" s="96"/>
      <c r="J95" s="96"/>
      <c r="K95" s="96" t="n">
        <v>1</v>
      </c>
      <c r="L95" s="96" t="n">
        <v>1</v>
      </c>
      <c r="M95" s="96"/>
      <c r="N95" s="96"/>
      <c r="O95" s="96"/>
      <c r="P95" s="96"/>
      <c r="Q95" s="96"/>
      <c r="R95" s="96"/>
      <c r="S95" s="96"/>
      <c r="T95" s="53"/>
      <c r="U95" s="53"/>
    </row>
    <row r="96" customFormat="false" ht="15" hidden="false" customHeight="false" outlineLevel="0" collapsed="false">
      <c r="A96" s="87" t="str">
        <f aca="false">+A$88</f>
        <v>06150790</v>
      </c>
      <c r="B96" s="88" t="n">
        <f aca="false">+B$88</f>
        <v>42787</v>
      </c>
      <c r="C96" s="96" t="s">
        <v>167</v>
      </c>
      <c r="D96" s="96" t="n">
        <v>363</v>
      </c>
      <c r="E96" s="96" t="n">
        <v>3</v>
      </c>
      <c r="F96" s="96" t="n">
        <v>0</v>
      </c>
      <c r="G96" s="96" t="n">
        <v>0</v>
      </c>
      <c r="H96" s="96"/>
      <c r="I96" s="96" t="n">
        <v>3</v>
      </c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53"/>
      <c r="U96" s="53"/>
    </row>
    <row r="97" customFormat="false" ht="15" hidden="false" customHeight="false" outlineLevel="0" collapsed="false">
      <c r="A97" s="87" t="str">
        <f aca="false">+A$88</f>
        <v>06150790</v>
      </c>
      <c r="B97" s="88" t="n">
        <f aca="false">+B$88</f>
        <v>42787</v>
      </c>
      <c r="C97" s="96" t="s">
        <v>168</v>
      </c>
      <c r="D97" s="96" t="n">
        <v>364</v>
      </c>
      <c r="E97" s="96" t="n">
        <v>40</v>
      </c>
      <c r="F97" s="96" t="n">
        <v>413</v>
      </c>
      <c r="G97" s="96" t="n">
        <v>537</v>
      </c>
      <c r="H97" s="96" t="n">
        <v>5</v>
      </c>
      <c r="I97" s="96"/>
      <c r="J97" s="96" t="n">
        <v>35</v>
      </c>
      <c r="K97" s="96"/>
      <c r="L97" s="96" t="n">
        <v>97</v>
      </c>
      <c r="M97" s="96" t="n">
        <v>212</v>
      </c>
      <c r="N97" s="96" t="n">
        <v>61</v>
      </c>
      <c r="O97" s="96" t="n">
        <v>43</v>
      </c>
      <c r="P97" s="96" t="n">
        <v>6</v>
      </c>
      <c r="Q97" s="96" t="n">
        <v>204</v>
      </c>
      <c r="R97" s="96" t="n">
        <v>123</v>
      </c>
      <c r="S97" s="96" t="n">
        <v>204</v>
      </c>
      <c r="T97" s="53"/>
      <c r="U97" s="53"/>
    </row>
    <row r="98" customFormat="false" ht="15" hidden="false" customHeight="false" outlineLevel="0" collapsed="false">
      <c r="A98" s="87" t="str">
        <f aca="false">+A$88</f>
        <v>06150790</v>
      </c>
      <c r="B98" s="88" t="n">
        <f aca="false">+B$88</f>
        <v>42787</v>
      </c>
      <c r="C98" s="96" t="s">
        <v>169</v>
      </c>
      <c r="D98" s="96" t="n">
        <v>399</v>
      </c>
      <c r="E98" s="96" t="n">
        <v>1</v>
      </c>
      <c r="F98" s="96" t="n">
        <v>0</v>
      </c>
      <c r="G98" s="96" t="n">
        <v>0</v>
      </c>
      <c r="H98" s="96" t="n">
        <v>1</v>
      </c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53"/>
      <c r="U98" s="53"/>
    </row>
    <row r="99" customFormat="false" ht="15" hidden="false" customHeight="false" outlineLevel="0" collapsed="false">
      <c r="A99" s="87" t="str">
        <f aca="false">+A$88</f>
        <v>06150790</v>
      </c>
      <c r="B99" s="88" t="n">
        <f aca="false">+B$88</f>
        <v>42787</v>
      </c>
      <c r="C99" s="96" t="s">
        <v>170</v>
      </c>
      <c r="D99" s="96" t="n">
        <v>421</v>
      </c>
      <c r="E99" s="96" t="n">
        <v>2</v>
      </c>
      <c r="F99" s="96" t="n">
        <v>13</v>
      </c>
      <c r="G99" s="96" t="n">
        <v>1</v>
      </c>
      <c r="H99" s="96" t="n">
        <v>1</v>
      </c>
      <c r="I99" s="96" t="n">
        <v>1</v>
      </c>
      <c r="J99" s="96"/>
      <c r="K99" s="96"/>
      <c r="L99" s="96" t="n">
        <v>12</v>
      </c>
      <c r="M99" s="96"/>
      <c r="N99" s="96" t="n">
        <v>1</v>
      </c>
      <c r="O99" s="96"/>
      <c r="P99" s="96"/>
      <c r="Q99" s="96"/>
      <c r="R99" s="96"/>
      <c r="S99" s="96" t="n">
        <v>1</v>
      </c>
      <c r="T99" s="53"/>
      <c r="U99" s="53"/>
    </row>
    <row r="100" customFormat="false" ht="15" hidden="false" customHeight="false" outlineLevel="0" collapsed="false">
      <c r="A100" s="87" t="str">
        <f aca="false">+A$88</f>
        <v>06150790</v>
      </c>
      <c r="B100" s="88" t="n">
        <f aca="false">+B$88</f>
        <v>42787</v>
      </c>
      <c r="C100" s="96" t="s">
        <v>171</v>
      </c>
      <c r="D100" s="96" t="n">
        <v>400</v>
      </c>
      <c r="E100" s="96" t="n">
        <v>0</v>
      </c>
      <c r="F100" s="96" t="n">
        <v>0</v>
      </c>
      <c r="G100" s="96" t="n">
        <v>1</v>
      </c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 t="n">
        <v>1</v>
      </c>
      <c r="S100" s="96"/>
      <c r="T100" s="53"/>
      <c r="U100" s="53"/>
    </row>
    <row r="101" customFormat="false" ht="15" hidden="false" customHeight="false" outlineLevel="0" collapsed="false">
      <c r="A101" s="87" t="str">
        <f aca="false">+A$88</f>
        <v>06150790</v>
      </c>
      <c r="B101" s="88" t="n">
        <f aca="false">+B$88</f>
        <v>42787</v>
      </c>
      <c r="C101" s="96" t="s">
        <v>172</v>
      </c>
      <c r="D101" s="96" t="n">
        <v>404</v>
      </c>
      <c r="E101" s="96" t="n">
        <v>2</v>
      </c>
      <c r="F101" s="96" t="n">
        <v>1</v>
      </c>
      <c r="G101" s="96" t="n">
        <v>5</v>
      </c>
      <c r="H101" s="96" t="n">
        <v>2</v>
      </c>
      <c r="I101" s="96"/>
      <c r="J101" s="96"/>
      <c r="K101" s="96"/>
      <c r="L101" s="96" t="n">
        <v>1</v>
      </c>
      <c r="M101" s="96"/>
      <c r="N101" s="96"/>
      <c r="O101" s="96"/>
      <c r="P101" s="96"/>
      <c r="Q101" s="96" t="n">
        <v>1</v>
      </c>
      <c r="R101" s="96"/>
      <c r="S101" s="96" t="n">
        <v>4</v>
      </c>
      <c r="T101" s="53"/>
      <c r="U101" s="53"/>
    </row>
    <row r="102" customFormat="false" ht="15" hidden="false" customHeight="false" outlineLevel="0" collapsed="false">
      <c r="A102" s="87" t="str">
        <f aca="false">+A$88</f>
        <v>06150790</v>
      </c>
      <c r="B102" s="88" t="n">
        <f aca="false">+B$88</f>
        <v>42787</v>
      </c>
      <c r="C102" s="96" t="s">
        <v>173</v>
      </c>
      <c r="D102" s="96" t="n">
        <v>807</v>
      </c>
      <c r="E102" s="96" t="n">
        <v>1230</v>
      </c>
      <c r="F102" s="96" t="n">
        <v>264</v>
      </c>
      <c r="G102" s="96" t="n">
        <v>145</v>
      </c>
      <c r="H102" s="96" t="n">
        <v>90</v>
      </c>
      <c r="I102" s="96" t="n">
        <v>180</v>
      </c>
      <c r="J102" s="96" t="n">
        <v>92</v>
      </c>
      <c r="K102" s="96" t="n">
        <v>868</v>
      </c>
      <c r="L102" s="96" t="n">
        <v>20</v>
      </c>
      <c r="M102" s="96" t="n">
        <v>108</v>
      </c>
      <c r="N102" s="96" t="n">
        <v>34</v>
      </c>
      <c r="O102" s="96" t="n">
        <v>102</v>
      </c>
      <c r="P102" s="96" t="n">
        <v>10</v>
      </c>
      <c r="Q102" s="96" t="n">
        <v>25</v>
      </c>
      <c r="R102" s="96" t="n">
        <v>72</v>
      </c>
      <c r="S102" s="96" t="n">
        <v>38</v>
      </c>
      <c r="T102" s="53"/>
      <c r="U102" s="53"/>
    </row>
    <row r="103" customFormat="false" ht="15" hidden="false" customHeight="false" outlineLevel="0" collapsed="false">
      <c r="A103" s="87" t="str">
        <f aca="false">+A$88</f>
        <v>06150790</v>
      </c>
      <c r="B103" s="88" t="n">
        <f aca="false">+B$88</f>
        <v>42787</v>
      </c>
      <c r="C103" s="96" t="s">
        <v>174</v>
      </c>
      <c r="D103" s="96" t="n">
        <v>831</v>
      </c>
      <c r="E103" s="96" t="n">
        <v>5</v>
      </c>
      <c r="F103" s="96" t="n">
        <v>12</v>
      </c>
      <c r="G103" s="96" t="n">
        <v>5</v>
      </c>
      <c r="H103" s="96" t="n">
        <v>2</v>
      </c>
      <c r="I103" s="96"/>
      <c r="J103" s="96" t="n">
        <v>3</v>
      </c>
      <c r="K103" s="96"/>
      <c r="L103" s="96"/>
      <c r="M103" s="96" t="n">
        <v>7</v>
      </c>
      <c r="N103" s="96" t="n">
        <v>3</v>
      </c>
      <c r="O103" s="96" t="n">
        <v>2</v>
      </c>
      <c r="P103" s="96" t="n">
        <v>1</v>
      </c>
      <c r="Q103" s="96" t="n">
        <v>4</v>
      </c>
      <c r="R103" s="96"/>
      <c r="S103" s="96"/>
      <c r="T103" s="53"/>
      <c r="U103" s="53"/>
    </row>
    <row r="104" customFormat="false" ht="15" hidden="false" customHeight="false" outlineLevel="0" collapsed="false">
      <c r="A104" s="87" t="str">
        <f aca="false">+A$88</f>
        <v>06150790</v>
      </c>
      <c r="B104" s="88" t="n">
        <f aca="false">+B$88</f>
        <v>42787</v>
      </c>
      <c r="C104" s="96" t="s">
        <v>175</v>
      </c>
      <c r="D104" s="96" t="n">
        <v>757</v>
      </c>
      <c r="E104" s="96" t="n">
        <v>52</v>
      </c>
      <c r="F104" s="96" t="n">
        <v>12</v>
      </c>
      <c r="G104" s="96" t="n">
        <v>11</v>
      </c>
      <c r="H104" s="96" t="n">
        <v>7</v>
      </c>
      <c r="I104" s="96" t="n">
        <v>23</v>
      </c>
      <c r="J104" s="96" t="n">
        <v>2</v>
      </c>
      <c r="K104" s="96" t="n">
        <v>20</v>
      </c>
      <c r="L104" s="96" t="n">
        <v>1</v>
      </c>
      <c r="M104" s="96" t="n">
        <v>1</v>
      </c>
      <c r="N104" s="96" t="n">
        <v>10</v>
      </c>
      <c r="O104" s="96"/>
      <c r="P104" s="96" t="n">
        <v>8</v>
      </c>
      <c r="Q104" s="96" t="n">
        <v>1</v>
      </c>
      <c r="R104" s="96"/>
      <c r="S104" s="96" t="n">
        <v>2</v>
      </c>
      <c r="T104" s="53"/>
      <c r="U104" s="53"/>
    </row>
    <row r="105" customFormat="false" ht="15" hidden="false" customHeight="false" outlineLevel="0" collapsed="false">
      <c r="A105" s="87" t="str">
        <f aca="false">+A$88</f>
        <v>06150790</v>
      </c>
      <c r="B105" s="88" t="n">
        <f aca="false">+B$88</f>
        <v>42787</v>
      </c>
      <c r="C105" s="96" t="s">
        <v>176</v>
      </c>
      <c r="D105" s="96" t="n">
        <v>783</v>
      </c>
      <c r="E105" s="96" t="n">
        <v>3</v>
      </c>
      <c r="F105" s="96" t="n">
        <v>1</v>
      </c>
      <c r="G105" s="96" t="n">
        <v>0</v>
      </c>
      <c r="H105" s="96" t="n">
        <v>1</v>
      </c>
      <c r="I105" s="96"/>
      <c r="J105" s="96"/>
      <c r="K105" s="96" t="n">
        <v>2</v>
      </c>
      <c r="L105" s="96"/>
      <c r="M105" s="96"/>
      <c r="N105" s="96" t="n">
        <v>1</v>
      </c>
      <c r="O105" s="96"/>
      <c r="P105" s="96"/>
      <c r="Q105" s="96"/>
      <c r="R105" s="96"/>
      <c r="S105" s="96"/>
      <c r="T105" s="53"/>
      <c r="U105" s="53"/>
    </row>
    <row r="106" customFormat="false" ht="15" hidden="false" customHeight="false" outlineLevel="0" collapsed="false">
      <c r="A106" s="87" t="str">
        <f aca="false">+A$88</f>
        <v>06150790</v>
      </c>
      <c r="B106" s="88" t="n">
        <f aca="false">+B$88</f>
        <v>42787</v>
      </c>
      <c r="C106" s="96" t="s">
        <v>177</v>
      </c>
      <c r="D106" s="96" t="n">
        <v>801</v>
      </c>
      <c r="E106" s="96" t="n">
        <v>1</v>
      </c>
      <c r="F106" s="96" t="n">
        <v>5</v>
      </c>
      <c r="G106" s="96" t="n">
        <v>9</v>
      </c>
      <c r="H106" s="96"/>
      <c r="I106" s="96"/>
      <c r="J106" s="96" t="n">
        <v>1</v>
      </c>
      <c r="K106" s="96"/>
      <c r="L106" s="96" t="n">
        <v>1</v>
      </c>
      <c r="M106" s="96" t="n">
        <v>3</v>
      </c>
      <c r="N106" s="96"/>
      <c r="O106" s="96" t="n">
        <v>1</v>
      </c>
      <c r="P106" s="96"/>
      <c r="Q106" s="96" t="n">
        <v>3</v>
      </c>
      <c r="R106" s="96" t="n">
        <v>3</v>
      </c>
      <c r="S106" s="96" t="n">
        <v>3</v>
      </c>
      <c r="T106" s="53"/>
      <c r="U106" s="53"/>
    </row>
    <row r="107" customFormat="false" ht="15" hidden="false" customHeight="false" outlineLevel="0" collapsed="false">
      <c r="A107" s="87" t="str">
        <f aca="false">+A$88</f>
        <v>06150790</v>
      </c>
      <c r="B107" s="88" t="n">
        <f aca="false">+B$88</f>
        <v>42787</v>
      </c>
      <c r="C107" s="96" t="s">
        <v>178</v>
      </c>
      <c r="D107" s="96" t="n">
        <v>887</v>
      </c>
      <c r="E107" s="96" t="n">
        <v>1</v>
      </c>
      <c r="F107" s="96" t="n">
        <v>0</v>
      </c>
      <c r="G107" s="96" t="n">
        <v>0</v>
      </c>
      <c r="H107" s="96"/>
      <c r="I107" s="96"/>
      <c r="J107" s="96" t="n">
        <v>1</v>
      </c>
      <c r="K107" s="96"/>
      <c r="L107" s="96"/>
      <c r="M107" s="96"/>
      <c r="N107" s="96"/>
      <c r="O107" s="96"/>
      <c r="P107" s="96"/>
      <c r="Q107" s="96"/>
      <c r="R107" s="96"/>
      <c r="S107" s="96"/>
      <c r="T107" s="53"/>
      <c r="U107" s="53"/>
    </row>
    <row r="108" customFormat="false" ht="15" hidden="false" customHeight="false" outlineLevel="0" collapsed="false">
      <c r="A108" s="87" t="str">
        <f aca="false">+A$88</f>
        <v>06150790</v>
      </c>
      <c r="B108" s="88" t="n">
        <f aca="false">+B$88</f>
        <v>42787</v>
      </c>
      <c r="C108" s="96" t="s">
        <v>179</v>
      </c>
      <c r="D108" s="96" t="n">
        <v>892</v>
      </c>
      <c r="E108" s="96" t="n">
        <v>30</v>
      </c>
      <c r="F108" s="96" t="n">
        <v>27</v>
      </c>
      <c r="G108" s="96" t="n">
        <v>20</v>
      </c>
      <c r="H108" s="96" t="n">
        <v>1</v>
      </c>
      <c r="I108" s="96" t="n">
        <v>9</v>
      </c>
      <c r="J108" s="96"/>
      <c r="K108" s="96" t="n">
        <v>20</v>
      </c>
      <c r="L108" s="96" t="n">
        <v>11</v>
      </c>
      <c r="M108" s="96" t="n">
        <v>10</v>
      </c>
      <c r="N108" s="96" t="n">
        <v>6</v>
      </c>
      <c r="O108" s="96"/>
      <c r="P108" s="96" t="n">
        <v>8</v>
      </c>
      <c r="Q108" s="96" t="n">
        <v>5</v>
      </c>
      <c r="R108" s="96" t="n">
        <v>2</v>
      </c>
      <c r="S108" s="96" t="n">
        <v>5</v>
      </c>
      <c r="T108" s="53"/>
      <c r="U108" s="53"/>
    </row>
    <row r="109" customFormat="false" ht="15" hidden="false" customHeight="false" outlineLevel="0" collapsed="false">
      <c r="A109" s="87" t="str">
        <f aca="false">+A$88</f>
        <v>06150790</v>
      </c>
      <c r="B109" s="88" t="n">
        <f aca="false">+B$88</f>
        <v>42787</v>
      </c>
      <c r="C109" s="96" t="s">
        <v>180</v>
      </c>
      <c r="D109" s="96" t="n">
        <v>5118</v>
      </c>
      <c r="E109" s="96" t="n">
        <v>1</v>
      </c>
      <c r="F109" s="96" t="n">
        <v>0</v>
      </c>
      <c r="G109" s="96" t="n">
        <v>0</v>
      </c>
      <c r="H109" s="96"/>
      <c r="I109" s="96"/>
      <c r="J109" s="96" t="n">
        <v>1</v>
      </c>
      <c r="K109" s="96"/>
      <c r="L109" s="96"/>
      <c r="M109" s="96"/>
      <c r="N109" s="96"/>
      <c r="O109" s="96"/>
      <c r="P109" s="96"/>
      <c r="Q109" s="96"/>
      <c r="R109" s="96"/>
      <c r="S109" s="96"/>
      <c r="T109" s="53"/>
      <c r="U109" s="53"/>
    </row>
    <row r="110" customFormat="false" ht="15" hidden="false" customHeight="false" outlineLevel="0" collapsed="false">
      <c r="A110" s="87" t="str">
        <f aca="false">+A$88</f>
        <v>06150790</v>
      </c>
      <c r="B110" s="88" t="n">
        <f aca="false">+B$88</f>
        <v>42787</v>
      </c>
      <c r="C110" s="96" t="s">
        <v>181</v>
      </c>
      <c r="D110" s="96" t="n">
        <v>1055</v>
      </c>
      <c r="E110" s="96" t="n">
        <v>2</v>
      </c>
      <c r="F110" s="96" t="n">
        <v>0</v>
      </c>
      <c r="G110" s="96" t="n">
        <v>1</v>
      </c>
      <c r="H110" s="96"/>
      <c r="I110" s="96"/>
      <c r="J110" s="96"/>
      <c r="K110" s="96" t="n">
        <v>2</v>
      </c>
      <c r="L110" s="96"/>
      <c r="M110" s="96"/>
      <c r="N110" s="96"/>
      <c r="O110" s="96"/>
      <c r="P110" s="96"/>
      <c r="Q110" s="96" t="n">
        <v>1</v>
      </c>
      <c r="R110" s="96"/>
      <c r="S110" s="96"/>
      <c r="T110" s="53"/>
      <c r="U110" s="53"/>
    </row>
    <row r="111" customFormat="false" ht="15" hidden="false" customHeight="false" outlineLevel="0" collapsed="false">
      <c r="A111" s="87" t="str">
        <f aca="false">+A$88</f>
        <v>06150790</v>
      </c>
      <c r="B111" s="88" t="n">
        <f aca="false">+B$88</f>
        <v>42787</v>
      </c>
      <c r="C111" s="96" t="s">
        <v>182</v>
      </c>
      <c r="D111" s="96" t="n">
        <v>1061</v>
      </c>
      <c r="E111" s="96" t="n">
        <v>1</v>
      </c>
      <c r="F111" s="96" t="n">
        <v>3</v>
      </c>
      <c r="G111" s="96" t="n">
        <v>0</v>
      </c>
      <c r="H111" s="96"/>
      <c r="I111" s="96"/>
      <c r="J111" s="96"/>
      <c r="K111" s="96" t="n">
        <v>1</v>
      </c>
      <c r="L111" s="96" t="n">
        <v>1</v>
      </c>
      <c r="M111" s="96" t="n">
        <v>2</v>
      </c>
      <c r="N111" s="96"/>
      <c r="O111" s="96"/>
      <c r="P111" s="96"/>
      <c r="Q111" s="96"/>
      <c r="R111" s="96"/>
      <c r="S111" s="96"/>
      <c r="T111" s="53"/>
      <c r="U111" s="53"/>
    </row>
    <row r="112" customFormat="false" ht="15" hidden="false" customHeight="false" outlineLevel="0" collapsed="false">
      <c r="A112" s="87" t="str">
        <f aca="false">+A$88</f>
        <v>06150790</v>
      </c>
      <c r="B112" s="88" t="n">
        <f aca="false">+B$88</f>
        <v>42787</v>
      </c>
      <c r="C112" s="96" t="s">
        <v>183</v>
      </c>
      <c r="D112" s="96" t="n">
        <v>933</v>
      </c>
      <c r="E112" s="96" t="n">
        <v>3</v>
      </c>
      <c r="F112" s="96" t="n">
        <v>3</v>
      </c>
      <c r="G112" s="96" t="n">
        <v>9</v>
      </c>
      <c r="H112" s="96"/>
      <c r="I112" s="96" t="n">
        <v>1</v>
      </c>
      <c r="J112" s="96" t="n">
        <v>1</v>
      </c>
      <c r="K112" s="96" t="n">
        <v>1</v>
      </c>
      <c r="L112" s="96"/>
      <c r="M112" s="96" t="n">
        <v>3</v>
      </c>
      <c r="N112" s="96"/>
      <c r="O112" s="96"/>
      <c r="P112" s="96"/>
      <c r="Q112" s="96" t="n">
        <v>9</v>
      </c>
      <c r="R112" s="96"/>
      <c r="S112" s="96"/>
      <c r="T112" s="53"/>
      <c r="U112" s="53"/>
    </row>
    <row r="113" customFormat="false" ht="15" hidden="false" customHeight="false" outlineLevel="0" collapsed="false">
      <c r="A113" s="87" t="str">
        <f aca="false">+A$88</f>
        <v>06150790</v>
      </c>
      <c r="B113" s="88" t="n">
        <f aca="false">+B$88</f>
        <v>42787</v>
      </c>
      <c r="C113" s="96" t="s">
        <v>184</v>
      </c>
      <c r="D113" s="96" t="n">
        <v>906</v>
      </c>
      <c r="E113" s="96" t="n">
        <v>40</v>
      </c>
      <c r="F113" s="96" t="n">
        <v>19</v>
      </c>
      <c r="G113" s="96" t="n">
        <v>4</v>
      </c>
      <c r="H113" s="96" t="n">
        <v>2</v>
      </c>
      <c r="I113" s="96" t="n">
        <v>9</v>
      </c>
      <c r="J113" s="96" t="n">
        <v>13</v>
      </c>
      <c r="K113" s="96" t="n">
        <v>16</v>
      </c>
      <c r="L113" s="96" t="n">
        <v>12</v>
      </c>
      <c r="M113" s="96" t="n">
        <v>4</v>
      </c>
      <c r="N113" s="96" t="n">
        <v>2</v>
      </c>
      <c r="O113" s="96" t="n">
        <v>1</v>
      </c>
      <c r="P113" s="96" t="n">
        <v>1</v>
      </c>
      <c r="Q113" s="96" t="n">
        <v>1</v>
      </c>
      <c r="R113" s="96" t="n">
        <v>1</v>
      </c>
      <c r="S113" s="96" t="n">
        <v>1</v>
      </c>
      <c r="T113" s="53"/>
      <c r="U113" s="53"/>
    </row>
    <row r="114" customFormat="false" ht="15" hidden="false" customHeight="false" outlineLevel="0" collapsed="false">
      <c r="A114" s="87" t="str">
        <f aca="false">+A$88</f>
        <v>06150790</v>
      </c>
      <c r="B114" s="88" t="n">
        <f aca="false">+B$88</f>
        <v>42787</v>
      </c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53"/>
      <c r="U114" s="53"/>
    </row>
    <row r="115" customFormat="false" ht="15" hidden="false" customHeight="false" outlineLevel="0" collapsed="false">
      <c r="A115" s="87" t="str">
        <f aca="false">+A$88</f>
        <v>06150790</v>
      </c>
      <c r="B115" s="88" t="n">
        <f aca="false">+B$88</f>
        <v>42787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53"/>
      <c r="U115" s="53"/>
    </row>
    <row r="116" customFormat="false" ht="15" hidden="false" customHeight="false" outlineLevel="0" collapsed="false">
      <c r="A116" s="87" t="str">
        <f aca="false">+A$88</f>
        <v>06150790</v>
      </c>
      <c r="B116" s="88" t="n">
        <f aca="false">+B$88</f>
        <v>42787</v>
      </c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53"/>
      <c r="U116" s="53"/>
    </row>
    <row r="117" customFormat="false" ht="15" hidden="false" customHeight="false" outlineLevel="0" collapsed="false">
      <c r="A117" s="87" t="str">
        <f aca="false">+A$88</f>
        <v>06150790</v>
      </c>
      <c r="B117" s="88" t="n">
        <f aca="false">+B$88</f>
        <v>42787</v>
      </c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53"/>
      <c r="U117" s="53"/>
    </row>
    <row r="118" customFormat="false" ht="15" hidden="false" customHeight="false" outlineLevel="0" collapsed="false">
      <c r="A118" s="87" t="str">
        <f aca="false">+A$88</f>
        <v>06150790</v>
      </c>
      <c r="B118" s="88" t="n">
        <f aca="false">+B$88</f>
        <v>42787</v>
      </c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53"/>
      <c r="U118" s="53"/>
    </row>
    <row r="119" customFormat="false" ht="15" hidden="false" customHeight="false" outlineLevel="0" collapsed="false">
      <c r="A119" s="87" t="str">
        <f aca="false">+A$88</f>
        <v>06150790</v>
      </c>
      <c r="B119" s="88" t="n">
        <f aca="false">+B$88</f>
        <v>42787</v>
      </c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53"/>
      <c r="U119" s="53"/>
    </row>
    <row r="120" customFormat="false" ht="15" hidden="false" customHeight="false" outlineLevel="0" collapsed="false">
      <c r="A120" s="87" t="str">
        <f aca="false">+A$88</f>
        <v>06150790</v>
      </c>
      <c r="B120" s="88" t="n">
        <f aca="false">+B$88</f>
        <v>42787</v>
      </c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53"/>
      <c r="U120" s="53"/>
    </row>
    <row r="121" customFormat="false" ht="15" hidden="false" customHeight="false" outlineLevel="0" collapsed="false">
      <c r="A121" s="87" t="str">
        <f aca="false">+A$88</f>
        <v>06150790</v>
      </c>
      <c r="B121" s="88" t="n">
        <f aca="false">+B$88</f>
        <v>42787</v>
      </c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53"/>
      <c r="U121" s="53"/>
    </row>
    <row r="122" customFormat="false" ht="15" hidden="false" customHeight="false" outlineLevel="0" collapsed="false">
      <c r="A122" s="87" t="str">
        <f aca="false">+A$88</f>
        <v>06150790</v>
      </c>
      <c r="B122" s="88" t="n">
        <f aca="false">+B$88</f>
        <v>42787</v>
      </c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53"/>
      <c r="U122" s="53"/>
    </row>
    <row r="123" customFormat="false" ht="15" hidden="false" customHeight="false" outlineLevel="0" collapsed="false">
      <c r="A123" s="87" t="str">
        <f aca="false">+A$88</f>
        <v>06150790</v>
      </c>
      <c r="B123" s="88" t="n">
        <f aca="false">+B$88</f>
        <v>42787</v>
      </c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53"/>
      <c r="U123" s="53"/>
    </row>
    <row r="124" customFormat="false" ht="15" hidden="false" customHeight="false" outlineLevel="0" collapsed="false">
      <c r="A124" s="87" t="str">
        <f aca="false">+A$88</f>
        <v>06150790</v>
      </c>
      <c r="B124" s="88" t="n">
        <f aca="false">+B$88</f>
        <v>42787</v>
      </c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53"/>
      <c r="U124" s="53"/>
    </row>
    <row r="125" customFormat="false" ht="15" hidden="false" customHeight="false" outlineLevel="0" collapsed="false">
      <c r="A125" s="87" t="str">
        <f aca="false">+A$88</f>
        <v>06150790</v>
      </c>
      <c r="B125" s="88" t="n">
        <f aca="false">+B$88</f>
        <v>42787</v>
      </c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53"/>
      <c r="U125" s="53"/>
    </row>
    <row r="126" customFormat="false" ht="15" hidden="false" customHeight="false" outlineLevel="0" collapsed="false">
      <c r="A126" s="87" t="str">
        <f aca="false">+A$88</f>
        <v>06150790</v>
      </c>
      <c r="B126" s="88" t="n">
        <f aca="false">+B$88</f>
        <v>42787</v>
      </c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53"/>
      <c r="U126" s="53"/>
    </row>
    <row r="127" customFormat="false" ht="15" hidden="false" customHeight="false" outlineLevel="0" collapsed="false">
      <c r="A127" s="87" t="str">
        <f aca="false">+A$88</f>
        <v>06150790</v>
      </c>
      <c r="B127" s="88" t="n">
        <f aca="false">+B$88</f>
        <v>42787</v>
      </c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53"/>
      <c r="U127" s="53"/>
    </row>
    <row r="128" customFormat="false" ht="15" hidden="false" customHeight="false" outlineLevel="0" collapsed="false">
      <c r="A128" s="87" t="str">
        <f aca="false">+A$88</f>
        <v>06150790</v>
      </c>
      <c r="B128" s="88" t="n">
        <f aca="false">+B$88</f>
        <v>42787</v>
      </c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53"/>
      <c r="U128" s="53"/>
    </row>
    <row r="129" customFormat="false" ht="15" hidden="false" customHeight="false" outlineLevel="0" collapsed="false">
      <c r="A129" s="87" t="str">
        <f aca="false">+A$88</f>
        <v>06150790</v>
      </c>
      <c r="B129" s="88" t="n">
        <f aca="false">+B$88</f>
        <v>42787</v>
      </c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53"/>
      <c r="U129" s="53"/>
    </row>
    <row r="130" customFormat="false" ht="15" hidden="false" customHeight="false" outlineLevel="0" collapsed="false">
      <c r="A130" s="87" t="str">
        <f aca="false">+A$88</f>
        <v>06150790</v>
      </c>
      <c r="B130" s="88" t="n">
        <f aca="false">+B$88</f>
        <v>42787</v>
      </c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53"/>
      <c r="U130" s="53"/>
    </row>
    <row r="131" customFormat="false" ht="15" hidden="false" customHeight="false" outlineLevel="0" collapsed="false">
      <c r="A131" s="87" t="str">
        <f aca="false">+A$88</f>
        <v>06150790</v>
      </c>
      <c r="B131" s="88" t="n">
        <f aca="false">+B$88</f>
        <v>42787</v>
      </c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53"/>
      <c r="U131" s="53"/>
    </row>
    <row r="132" customFormat="false" ht="15" hidden="false" customHeight="false" outlineLevel="0" collapsed="false">
      <c r="A132" s="87" t="str">
        <f aca="false">+A$88</f>
        <v>06150790</v>
      </c>
      <c r="B132" s="88" t="n">
        <f aca="false">+B$88</f>
        <v>42787</v>
      </c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53"/>
      <c r="U132" s="53"/>
    </row>
    <row r="133" customFormat="false" ht="15" hidden="false" customHeight="false" outlineLevel="0" collapsed="false">
      <c r="A133" s="87" t="str">
        <f aca="false">+A$88</f>
        <v>06150790</v>
      </c>
      <c r="B133" s="88" t="n">
        <f aca="false">+B$88</f>
        <v>42787</v>
      </c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53"/>
      <c r="U133" s="53"/>
    </row>
    <row r="134" customFormat="false" ht="15" hidden="false" customHeight="false" outlineLevel="0" collapsed="false">
      <c r="A134" s="87" t="str">
        <f aca="false">+A$88</f>
        <v>06150790</v>
      </c>
      <c r="B134" s="88" t="n">
        <f aca="false">+B$88</f>
        <v>42787</v>
      </c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53"/>
      <c r="U134" s="53"/>
    </row>
    <row r="135" customFormat="false" ht="15" hidden="false" customHeight="false" outlineLevel="0" collapsed="false">
      <c r="A135" s="87" t="str">
        <f aca="false">+A$88</f>
        <v>06150790</v>
      </c>
      <c r="B135" s="88" t="n">
        <f aca="false">+B$88</f>
        <v>42787</v>
      </c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53"/>
      <c r="U135" s="53"/>
    </row>
    <row r="136" customFormat="false" ht="15" hidden="false" customHeight="false" outlineLevel="0" collapsed="false">
      <c r="A136" s="87" t="str">
        <f aca="false">+A$88</f>
        <v>06150790</v>
      </c>
      <c r="B136" s="88" t="n">
        <f aca="false">+B$88</f>
        <v>42787</v>
      </c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53"/>
      <c r="U136" s="53"/>
    </row>
    <row r="137" customFormat="false" ht="15" hidden="false" customHeight="false" outlineLevel="0" collapsed="false">
      <c r="A137" s="87" t="str">
        <f aca="false">+A$88</f>
        <v>06150790</v>
      </c>
      <c r="B137" s="88" t="n">
        <f aca="false">+B$88</f>
        <v>42787</v>
      </c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53"/>
      <c r="U137" s="53"/>
    </row>
    <row r="138" customFormat="false" ht="15" hidden="false" customHeight="false" outlineLevel="0" collapsed="false">
      <c r="A138" s="87" t="str">
        <f aca="false">+A$88</f>
        <v>06150790</v>
      </c>
      <c r="B138" s="88" t="n">
        <f aca="false">+B$88</f>
        <v>42787</v>
      </c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53"/>
      <c r="U138" s="53"/>
    </row>
    <row r="139" customFormat="false" ht="15" hidden="false" customHeight="false" outlineLevel="0" collapsed="false">
      <c r="A139" s="87" t="str">
        <f aca="false">+A$88</f>
        <v>06150790</v>
      </c>
      <c r="B139" s="88" t="n">
        <f aca="false">+B$88</f>
        <v>42787</v>
      </c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53"/>
      <c r="U139" s="53"/>
    </row>
    <row r="140" customFormat="false" ht="15" hidden="false" customHeight="false" outlineLevel="0" collapsed="false">
      <c r="A140" s="87" t="str">
        <f aca="false">+A$88</f>
        <v>06150790</v>
      </c>
      <c r="B140" s="88" t="n">
        <f aca="false">+B$88</f>
        <v>42787</v>
      </c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53"/>
      <c r="U140" s="53"/>
    </row>
    <row r="141" customFormat="false" ht="15" hidden="false" customHeight="false" outlineLevel="0" collapsed="false">
      <c r="A141" s="87" t="str">
        <f aca="false">+A$88</f>
        <v>06150790</v>
      </c>
      <c r="B141" s="88" t="n">
        <f aca="false">+B$88</f>
        <v>42787</v>
      </c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53"/>
      <c r="U141" s="53"/>
    </row>
    <row r="142" customFormat="false" ht="15" hidden="false" customHeight="false" outlineLevel="0" collapsed="false">
      <c r="A142" s="87" t="str">
        <f aca="false">+A$88</f>
        <v>06150790</v>
      </c>
      <c r="B142" s="88" t="n">
        <f aca="false">+B$88</f>
        <v>42787</v>
      </c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53"/>
      <c r="U142" s="53"/>
    </row>
    <row r="143" customFormat="false" ht="15" hidden="false" customHeight="false" outlineLevel="0" collapsed="false">
      <c r="A143" s="87" t="str">
        <f aca="false">+A$88</f>
        <v>06150790</v>
      </c>
      <c r="B143" s="88" t="n">
        <f aca="false">+B$88</f>
        <v>42787</v>
      </c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53"/>
      <c r="U143" s="53"/>
    </row>
    <row r="144" customFormat="false" ht="15" hidden="false" customHeight="false" outlineLevel="0" collapsed="false">
      <c r="A144" s="87" t="str">
        <f aca="false">+A$88</f>
        <v>06150790</v>
      </c>
      <c r="B144" s="88" t="n">
        <f aca="false">+B$88</f>
        <v>42787</v>
      </c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53"/>
      <c r="U144" s="53"/>
    </row>
    <row r="145" customFormat="false" ht="15" hidden="false" customHeight="false" outlineLevel="0" collapsed="false">
      <c r="A145" s="87" t="str">
        <f aca="false">+A$88</f>
        <v>06150790</v>
      </c>
      <c r="B145" s="88" t="n">
        <f aca="false">+B$88</f>
        <v>42787</v>
      </c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53"/>
      <c r="U145" s="53"/>
    </row>
    <row r="146" customFormat="false" ht="15" hidden="false" customHeight="false" outlineLevel="0" collapsed="false">
      <c r="A146" s="87" t="str">
        <f aca="false">+A$88</f>
        <v>06150790</v>
      </c>
      <c r="B146" s="88" t="n">
        <f aca="false">+B$88</f>
        <v>42787</v>
      </c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53"/>
      <c r="U146" s="53"/>
    </row>
    <row r="147" customFormat="false" ht="15" hidden="false" customHeight="false" outlineLevel="0" collapsed="false">
      <c r="A147" s="87" t="str">
        <f aca="false">+A$88</f>
        <v>06150790</v>
      </c>
      <c r="B147" s="88" t="n">
        <f aca="false">+B$88</f>
        <v>42787</v>
      </c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53"/>
      <c r="U147" s="53"/>
    </row>
    <row r="148" customFormat="false" ht="15" hidden="false" customHeight="false" outlineLevel="0" collapsed="false">
      <c r="A148" s="87" t="str">
        <f aca="false">+A$88</f>
        <v>06150790</v>
      </c>
      <c r="B148" s="88" t="n">
        <f aca="false">+B$88</f>
        <v>42787</v>
      </c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53"/>
      <c r="U148" s="53"/>
    </row>
    <row r="149" customFormat="false" ht="15" hidden="false" customHeight="false" outlineLevel="0" collapsed="false">
      <c r="A149" s="87" t="str">
        <f aca="false">+A$88</f>
        <v>06150790</v>
      </c>
      <c r="B149" s="88" t="n">
        <f aca="false">+B$88</f>
        <v>42787</v>
      </c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53"/>
      <c r="U149" s="53"/>
    </row>
    <row r="150" customFormat="false" ht="15" hidden="false" customHeight="false" outlineLevel="0" collapsed="false">
      <c r="A150" s="87" t="str">
        <f aca="false">+A$88</f>
        <v>06150790</v>
      </c>
      <c r="B150" s="88" t="n">
        <f aca="false">+B$88</f>
        <v>42787</v>
      </c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53"/>
      <c r="U150" s="53"/>
    </row>
    <row r="151" customFormat="false" ht="15" hidden="false" customHeight="false" outlineLevel="0" collapsed="false">
      <c r="A151" s="87" t="str">
        <f aca="false">+A$88</f>
        <v>06150790</v>
      </c>
      <c r="B151" s="88" t="n">
        <f aca="false">+B$88</f>
        <v>42787</v>
      </c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53"/>
      <c r="U151" s="53"/>
    </row>
    <row r="152" customFormat="false" ht="15" hidden="false" customHeight="false" outlineLevel="0" collapsed="false">
      <c r="A152" s="87" t="str">
        <f aca="false">+A$88</f>
        <v>06150790</v>
      </c>
      <c r="B152" s="88" t="n">
        <f aca="false">+B$88</f>
        <v>42787</v>
      </c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53"/>
      <c r="U152" s="53"/>
    </row>
    <row r="153" customFormat="false" ht="15" hidden="false" customHeight="false" outlineLevel="0" collapsed="false">
      <c r="A153" s="87" t="str">
        <f aca="false">+A$88</f>
        <v>06150790</v>
      </c>
      <c r="B153" s="88" t="n">
        <f aca="false">+B$88</f>
        <v>42787</v>
      </c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53"/>
      <c r="U153" s="53"/>
    </row>
    <row r="154" customFormat="false" ht="15" hidden="false" customHeight="false" outlineLevel="0" collapsed="false">
      <c r="A154" s="87" t="str">
        <f aca="false">+A$88</f>
        <v>06150790</v>
      </c>
      <c r="B154" s="88" t="n">
        <f aca="false">+B$88</f>
        <v>42787</v>
      </c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53"/>
      <c r="U154" s="53"/>
    </row>
    <row r="155" customFormat="false" ht="15" hidden="false" customHeight="false" outlineLevel="0" collapsed="false">
      <c r="A155" s="87" t="str">
        <f aca="false">+A$88</f>
        <v>06150790</v>
      </c>
      <c r="B155" s="88" t="n">
        <f aca="false">+B$88</f>
        <v>42787</v>
      </c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53"/>
      <c r="U155" s="53"/>
    </row>
    <row r="156" customFormat="false" ht="15" hidden="false" customHeight="false" outlineLevel="0" collapsed="false">
      <c r="A156" s="87" t="str">
        <f aca="false">+A$88</f>
        <v>06150790</v>
      </c>
      <c r="B156" s="88" t="n">
        <f aca="false">+B$88</f>
        <v>42787</v>
      </c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53"/>
      <c r="U156" s="53"/>
    </row>
    <row r="157" customFormat="false" ht="15" hidden="false" customHeight="false" outlineLevel="0" collapsed="false">
      <c r="A157" s="87" t="str">
        <f aca="false">+A$88</f>
        <v>06150790</v>
      </c>
      <c r="B157" s="88" t="n">
        <f aca="false">+B$88</f>
        <v>42787</v>
      </c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53"/>
      <c r="U157" s="53"/>
    </row>
    <row r="158" customFormat="false" ht="15" hidden="false" customHeight="false" outlineLevel="0" collapsed="false">
      <c r="A158" s="87" t="str">
        <f aca="false">+A$88</f>
        <v>06150790</v>
      </c>
      <c r="B158" s="88" t="n">
        <f aca="false">+B$88</f>
        <v>42787</v>
      </c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53"/>
      <c r="U158" s="53"/>
    </row>
    <row r="159" customFormat="false" ht="15" hidden="false" customHeight="false" outlineLevel="0" collapsed="false">
      <c r="A159" s="87" t="str">
        <f aca="false">+A$88</f>
        <v>06150790</v>
      </c>
      <c r="B159" s="88" t="n">
        <f aca="false">+B$88</f>
        <v>42787</v>
      </c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53"/>
      <c r="U159" s="53"/>
    </row>
    <row r="160" customFormat="false" ht="15" hidden="false" customHeight="false" outlineLevel="0" collapsed="false">
      <c r="A160" s="87" t="str">
        <f aca="false">+A$88</f>
        <v>06150790</v>
      </c>
      <c r="B160" s="88" t="n">
        <f aca="false">+B$88</f>
        <v>42787</v>
      </c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53"/>
      <c r="U160" s="53"/>
    </row>
    <row r="161" customFormat="false" ht="15" hidden="false" customHeight="false" outlineLevel="0" collapsed="false">
      <c r="A161" s="87" t="str">
        <f aca="false">+A$88</f>
        <v>06150790</v>
      </c>
      <c r="B161" s="88" t="n">
        <f aca="false">+B$88</f>
        <v>42787</v>
      </c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53"/>
      <c r="U161" s="53"/>
    </row>
    <row r="162" customFormat="false" ht="15" hidden="false" customHeight="false" outlineLevel="0" collapsed="false">
      <c r="A162" s="87" t="str">
        <f aca="false">+A$88</f>
        <v>06150790</v>
      </c>
      <c r="B162" s="88" t="n">
        <f aca="false">+B$88</f>
        <v>42787</v>
      </c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53"/>
      <c r="U162" s="53"/>
    </row>
    <row r="163" customFormat="false" ht="15" hidden="false" customHeight="false" outlineLevel="0" collapsed="false">
      <c r="A163" s="87" t="str">
        <f aca="false">+A$88</f>
        <v>06150790</v>
      </c>
      <c r="B163" s="88" t="n">
        <f aca="false">+B$88</f>
        <v>42787</v>
      </c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53"/>
      <c r="U163" s="53"/>
    </row>
    <row r="164" customFormat="false" ht="15" hidden="false" customHeight="false" outlineLevel="0" collapsed="false">
      <c r="A164" s="87" t="str">
        <f aca="false">+A$88</f>
        <v>06150790</v>
      </c>
      <c r="B164" s="88" t="n">
        <f aca="false">+B$88</f>
        <v>42787</v>
      </c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53"/>
      <c r="U164" s="53"/>
    </row>
    <row r="165" customFormat="false" ht="15" hidden="false" customHeight="false" outlineLevel="0" collapsed="false">
      <c r="A165" s="87" t="str">
        <f aca="false">+A$88</f>
        <v>06150790</v>
      </c>
      <c r="B165" s="88" t="n">
        <f aca="false">+B$88</f>
        <v>42787</v>
      </c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53"/>
      <c r="U165" s="53"/>
    </row>
    <row r="166" customFormat="false" ht="15" hidden="false" customHeight="false" outlineLevel="0" collapsed="false">
      <c r="A166" s="87" t="str">
        <f aca="false">+A$88</f>
        <v>06150790</v>
      </c>
      <c r="B166" s="88" t="n">
        <f aca="false">+B$88</f>
        <v>42787</v>
      </c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53"/>
      <c r="U166" s="53"/>
    </row>
    <row r="167" customFormat="false" ht="15" hidden="false" customHeight="false" outlineLevel="0" collapsed="false">
      <c r="A167" s="87" t="str">
        <f aca="false">+A$88</f>
        <v>06150790</v>
      </c>
      <c r="B167" s="88" t="n">
        <f aca="false">+B$88</f>
        <v>42787</v>
      </c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53"/>
      <c r="U167" s="53"/>
    </row>
    <row r="168" customFormat="false" ht="15" hidden="false" customHeight="false" outlineLevel="0" collapsed="false">
      <c r="A168" s="87" t="str">
        <f aca="false">+A$88</f>
        <v>06150790</v>
      </c>
      <c r="B168" s="88" t="n">
        <f aca="false">+B$88</f>
        <v>42787</v>
      </c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53"/>
      <c r="U168" s="53"/>
    </row>
    <row r="169" customFormat="false" ht="15" hidden="false" customHeight="false" outlineLevel="0" collapsed="false">
      <c r="A169" s="87" t="str">
        <f aca="false">+A$88</f>
        <v>06150790</v>
      </c>
      <c r="B169" s="88" t="n">
        <f aca="false">+B$88</f>
        <v>42787</v>
      </c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53"/>
      <c r="U169" s="53"/>
    </row>
    <row r="170" customFormat="false" ht="15" hidden="false" customHeight="false" outlineLevel="0" collapsed="false">
      <c r="A170" s="87" t="str">
        <f aca="false">+A$88</f>
        <v>06150790</v>
      </c>
      <c r="B170" s="88" t="n">
        <f aca="false">+B$88</f>
        <v>42787</v>
      </c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53"/>
      <c r="U170" s="53"/>
    </row>
    <row r="171" customFormat="false" ht="15" hidden="false" customHeight="false" outlineLevel="0" collapsed="false">
      <c r="A171" s="87" t="str">
        <f aca="false">+A$88</f>
        <v>06150790</v>
      </c>
      <c r="B171" s="88" t="n">
        <f aca="false">+B$88</f>
        <v>42787</v>
      </c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53"/>
      <c r="U171" s="53"/>
    </row>
    <row r="172" customFormat="false" ht="15" hidden="false" customHeight="false" outlineLevel="0" collapsed="false">
      <c r="A172" s="87" t="str">
        <f aca="false">+A$88</f>
        <v>06150790</v>
      </c>
      <c r="B172" s="88" t="n">
        <f aca="false">+B$88</f>
        <v>42787</v>
      </c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53"/>
      <c r="U172" s="53"/>
    </row>
    <row r="173" customFormat="false" ht="15" hidden="false" customHeight="false" outlineLevel="0" collapsed="false">
      <c r="A173" s="87" t="str">
        <f aca="false">+A$88</f>
        <v>06150790</v>
      </c>
      <c r="B173" s="88" t="n">
        <f aca="false">+B$88</f>
        <v>42787</v>
      </c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53"/>
      <c r="U173" s="53"/>
    </row>
    <row r="174" customFormat="false" ht="15" hidden="false" customHeight="false" outlineLevel="0" collapsed="false">
      <c r="A174" s="87" t="str">
        <f aca="false">+A$88</f>
        <v>06150790</v>
      </c>
      <c r="B174" s="88" t="n">
        <f aca="false">+B$88</f>
        <v>42787</v>
      </c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53"/>
      <c r="U174" s="53"/>
    </row>
    <row r="175" customFormat="false" ht="15" hidden="false" customHeight="false" outlineLevel="0" collapsed="false">
      <c r="A175" s="87" t="str">
        <f aca="false">+A$88</f>
        <v>06150790</v>
      </c>
      <c r="B175" s="88" t="n">
        <f aca="false">+B$88</f>
        <v>42787</v>
      </c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53"/>
      <c r="U175" s="53"/>
    </row>
    <row r="176" customFormat="false" ht="15" hidden="false" customHeight="false" outlineLevel="0" collapsed="false">
      <c r="A176" s="87" t="str">
        <f aca="false">+A$88</f>
        <v>06150790</v>
      </c>
      <c r="B176" s="88" t="n">
        <f aca="false">+B$88</f>
        <v>42787</v>
      </c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53"/>
      <c r="U176" s="53"/>
    </row>
    <row r="177" customFormat="false" ht="15" hidden="false" customHeight="false" outlineLevel="0" collapsed="false">
      <c r="A177" s="87" t="str">
        <f aca="false">+A$88</f>
        <v>06150790</v>
      </c>
      <c r="B177" s="88" t="n">
        <f aca="false">+B$88</f>
        <v>42787</v>
      </c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53"/>
      <c r="U177" s="53"/>
    </row>
    <row r="178" customFormat="false" ht="15" hidden="false" customHeight="false" outlineLevel="0" collapsed="false">
      <c r="A178" s="87" t="str">
        <f aca="false">+A$88</f>
        <v>06150790</v>
      </c>
      <c r="B178" s="88" t="n">
        <f aca="false">+B$88</f>
        <v>42787</v>
      </c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53"/>
      <c r="U178" s="53"/>
    </row>
    <row r="179" customFormat="false" ht="15" hidden="false" customHeight="false" outlineLevel="0" collapsed="false">
      <c r="A179" s="87" t="str">
        <f aca="false">+A$88</f>
        <v>06150790</v>
      </c>
      <c r="B179" s="88" t="n">
        <f aca="false">+B$88</f>
        <v>42787</v>
      </c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53"/>
      <c r="U179" s="53"/>
    </row>
    <row r="180" customFormat="false" ht="15" hidden="false" customHeight="false" outlineLevel="0" collapsed="false">
      <c r="A180" s="87" t="str">
        <f aca="false">+A$88</f>
        <v>06150790</v>
      </c>
      <c r="B180" s="88" t="n">
        <f aca="false">+B$88</f>
        <v>42787</v>
      </c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53"/>
      <c r="U180" s="53"/>
    </row>
    <row r="181" customFormat="false" ht="15" hidden="false" customHeight="false" outlineLevel="0" collapsed="false">
      <c r="A181" s="87" t="str">
        <f aca="false">+A$88</f>
        <v>06150790</v>
      </c>
      <c r="B181" s="88" t="n">
        <f aca="false">+B$88</f>
        <v>42787</v>
      </c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53"/>
      <c r="U181" s="53"/>
    </row>
    <row r="182" customFormat="false" ht="15" hidden="false" customHeight="false" outlineLevel="0" collapsed="false">
      <c r="A182" s="87" t="str">
        <f aca="false">+A$88</f>
        <v>06150790</v>
      </c>
      <c r="B182" s="88" t="n">
        <f aca="false">+B$88</f>
        <v>42787</v>
      </c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53"/>
      <c r="U182" s="53"/>
    </row>
    <row r="183" customFormat="false" ht="15" hidden="false" customHeight="false" outlineLevel="0" collapsed="false">
      <c r="A183" s="87" t="str">
        <f aca="false">+A$88</f>
        <v>06150790</v>
      </c>
      <c r="B183" s="88" t="n">
        <f aca="false">+B$88</f>
        <v>42787</v>
      </c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53"/>
      <c r="U183" s="53"/>
    </row>
    <row r="184" customFormat="false" ht="15" hidden="false" customHeight="false" outlineLevel="0" collapsed="false">
      <c r="A184" s="87" t="str">
        <f aca="false">+A$88</f>
        <v>06150790</v>
      </c>
      <c r="B184" s="88" t="n">
        <f aca="false">+B$88</f>
        <v>42787</v>
      </c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53"/>
      <c r="U184" s="53"/>
    </row>
    <row r="185" customFormat="false" ht="15" hidden="false" customHeight="false" outlineLevel="0" collapsed="false">
      <c r="A185" s="87" t="str">
        <f aca="false">+A$88</f>
        <v>06150790</v>
      </c>
      <c r="B185" s="88" t="n">
        <f aca="false">+B$88</f>
        <v>42787</v>
      </c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53"/>
      <c r="U185" s="53"/>
    </row>
    <row r="186" customFormat="false" ht="15" hidden="false" customHeight="false" outlineLevel="0" collapsed="false">
      <c r="A186" s="87" t="str">
        <f aca="false">+A$88</f>
        <v>06150790</v>
      </c>
      <c r="B186" s="88" t="n">
        <f aca="false">+B$88</f>
        <v>42787</v>
      </c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53"/>
      <c r="U186" s="53"/>
    </row>
    <row r="187" customFormat="false" ht="15" hidden="false" customHeight="false" outlineLevel="0" collapsed="false">
      <c r="A187" s="87" t="str">
        <f aca="false">+A$88</f>
        <v>06150790</v>
      </c>
      <c r="B187" s="88" t="n">
        <f aca="false">+B$88</f>
        <v>42787</v>
      </c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53"/>
      <c r="U187" s="53"/>
    </row>
    <row r="188" customFormat="false" ht="15" hidden="false" customHeight="false" outlineLevel="0" collapsed="false">
      <c r="A188" s="87" t="str">
        <f aca="false">+A$88</f>
        <v>06150790</v>
      </c>
      <c r="B188" s="88" t="n">
        <f aca="false">+B$88</f>
        <v>42787</v>
      </c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53"/>
      <c r="U188" s="53"/>
    </row>
    <row r="189" customFormat="false" ht="15" hidden="false" customHeight="false" outlineLevel="0" collapsed="false">
      <c r="A189" s="87" t="str">
        <f aca="false">+A$88</f>
        <v>06150790</v>
      </c>
      <c r="B189" s="88" t="n">
        <f aca="false">+B$88</f>
        <v>42787</v>
      </c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53"/>
      <c r="U189" s="53"/>
    </row>
    <row r="190" customFormat="false" ht="15" hidden="false" customHeight="false" outlineLevel="0" collapsed="false">
      <c r="A190" s="87" t="str">
        <f aca="false">+A$88</f>
        <v>06150790</v>
      </c>
      <c r="B190" s="88" t="n">
        <f aca="false">+B$88</f>
        <v>42787</v>
      </c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53"/>
      <c r="U190" s="53"/>
    </row>
    <row r="191" customFormat="false" ht="15" hidden="false" customHeight="false" outlineLevel="0" collapsed="false">
      <c r="A191" s="87" t="str">
        <f aca="false">+A$88</f>
        <v>06150790</v>
      </c>
      <c r="B191" s="88" t="n">
        <f aca="false">+B$88</f>
        <v>42787</v>
      </c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53"/>
      <c r="U191" s="53"/>
    </row>
    <row r="192" customFormat="false" ht="15" hidden="false" customHeight="false" outlineLevel="0" collapsed="false">
      <c r="A192" s="87" t="str">
        <f aca="false">+A$88</f>
        <v>06150790</v>
      </c>
      <c r="B192" s="88" t="n">
        <f aca="false">+B$88</f>
        <v>42787</v>
      </c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53"/>
      <c r="U192" s="53"/>
    </row>
    <row r="193" customFormat="false" ht="15" hidden="false" customHeight="false" outlineLevel="0" collapsed="false">
      <c r="A193" s="87" t="str">
        <f aca="false">+A$88</f>
        <v>06150790</v>
      </c>
      <c r="B193" s="88" t="n">
        <f aca="false">+B$88</f>
        <v>42787</v>
      </c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53"/>
      <c r="U193" s="53"/>
    </row>
    <row r="194" customFormat="false" ht="15" hidden="false" customHeight="false" outlineLevel="0" collapsed="false">
      <c r="A194" s="87" t="str">
        <f aca="false">+A$88</f>
        <v>06150790</v>
      </c>
      <c r="B194" s="88" t="n">
        <f aca="false">+B$88</f>
        <v>42787</v>
      </c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53"/>
      <c r="U194" s="53"/>
    </row>
    <row r="195" customFormat="false" ht="15" hidden="false" customHeight="false" outlineLevel="0" collapsed="false">
      <c r="A195" s="87" t="str">
        <f aca="false">+A$88</f>
        <v>06150790</v>
      </c>
      <c r="B195" s="88" t="n">
        <f aca="false">+B$88</f>
        <v>42787</v>
      </c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53"/>
      <c r="U195" s="53"/>
    </row>
    <row r="196" customFormat="false" ht="15" hidden="false" customHeight="false" outlineLevel="0" collapsed="false">
      <c r="A196" s="87" t="str">
        <f aca="false">+A$88</f>
        <v>06150790</v>
      </c>
      <c r="B196" s="88" t="n">
        <f aca="false">+B$88</f>
        <v>42787</v>
      </c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53"/>
      <c r="U196" s="53"/>
    </row>
    <row r="197" customFormat="false" ht="15" hidden="false" customHeight="false" outlineLevel="0" collapsed="false">
      <c r="A197" s="87" t="str">
        <f aca="false">+A$88</f>
        <v>06150790</v>
      </c>
      <c r="B197" s="88" t="n">
        <f aca="false">+B$88</f>
        <v>42787</v>
      </c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53"/>
      <c r="U197" s="53"/>
    </row>
    <row r="198" customFormat="false" ht="15" hidden="false" customHeight="false" outlineLevel="0" collapsed="false">
      <c r="A198" s="87" t="str">
        <f aca="false">+A$88</f>
        <v>06150790</v>
      </c>
      <c r="B198" s="88" t="n">
        <f aca="false">+B$88</f>
        <v>42787</v>
      </c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53"/>
      <c r="U198" s="53"/>
    </row>
    <row r="199" customFormat="false" ht="15" hidden="false" customHeight="false" outlineLevel="0" collapsed="false">
      <c r="A199" s="87" t="str">
        <f aca="false">+A$88</f>
        <v>06150790</v>
      </c>
      <c r="B199" s="88" t="n">
        <f aca="false">+B$88</f>
        <v>42787</v>
      </c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53"/>
      <c r="U199" s="53"/>
    </row>
    <row r="200" customFormat="false" ht="15" hidden="false" customHeight="false" outlineLevel="0" collapsed="false">
      <c r="A200" s="87" t="str">
        <f aca="false">+A$88</f>
        <v>06150790</v>
      </c>
      <c r="B200" s="88" t="n">
        <f aca="false">+B$88</f>
        <v>42787</v>
      </c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53"/>
      <c r="U200" s="53"/>
    </row>
    <row r="201" customFormat="false" ht="15" hidden="false" customHeight="false" outlineLevel="0" collapsed="false">
      <c r="A201" s="87" t="str">
        <f aca="false">+A$88</f>
        <v>06150790</v>
      </c>
      <c r="B201" s="88" t="n">
        <f aca="false">+B$88</f>
        <v>42787</v>
      </c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53"/>
      <c r="U201" s="53"/>
    </row>
    <row r="202" customFormat="false" ht="15" hidden="false" customHeight="false" outlineLevel="0" collapsed="false">
      <c r="A202" s="87" t="str">
        <f aca="false">+A$88</f>
        <v>06150790</v>
      </c>
      <c r="B202" s="88" t="n">
        <f aca="false">+B$88</f>
        <v>42787</v>
      </c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53"/>
      <c r="U202" s="53"/>
    </row>
    <row r="203" customFormat="false" ht="15" hidden="false" customHeight="false" outlineLevel="0" collapsed="false">
      <c r="A203" s="87" t="str">
        <f aca="false">+A$88</f>
        <v>06150790</v>
      </c>
      <c r="B203" s="88" t="n">
        <f aca="false">+B$88</f>
        <v>42787</v>
      </c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53"/>
      <c r="U203" s="53"/>
    </row>
    <row r="204" customFormat="false" ht="15" hidden="false" customHeight="false" outlineLevel="0" collapsed="false">
      <c r="A204" s="87" t="str">
        <f aca="false">+A$88</f>
        <v>06150790</v>
      </c>
      <c r="B204" s="88" t="n">
        <f aca="false">+B$88</f>
        <v>42787</v>
      </c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53"/>
      <c r="U204" s="53"/>
    </row>
    <row r="205" customFormat="false" ht="15" hidden="false" customHeight="false" outlineLevel="0" collapsed="false">
      <c r="A205" s="87" t="str">
        <f aca="false">+A$88</f>
        <v>06150790</v>
      </c>
      <c r="B205" s="88" t="n">
        <f aca="false">+B$88</f>
        <v>42787</v>
      </c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53"/>
      <c r="U205" s="53"/>
    </row>
    <row r="206" customFormat="false" ht="15" hidden="false" customHeight="false" outlineLevel="0" collapsed="false">
      <c r="A206" s="87" t="str">
        <f aca="false">+A$88</f>
        <v>06150790</v>
      </c>
      <c r="B206" s="88" t="n">
        <f aca="false">+B$88</f>
        <v>42787</v>
      </c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53"/>
      <c r="U206" s="53"/>
    </row>
    <row r="207" customFormat="false" ht="15" hidden="false" customHeight="false" outlineLevel="0" collapsed="false">
      <c r="A207" s="87" t="str">
        <f aca="false">+A$88</f>
        <v>06150790</v>
      </c>
      <c r="B207" s="88" t="n">
        <f aca="false">+B$88</f>
        <v>42787</v>
      </c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53"/>
      <c r="U207" s="53"/>
    </row>
    <row r="208" customFormat="false" ht="15" hidden="false" customHeight="false" outlineLevel="0" collapsed="false">
      <c r="A208" s="87" t="str">
        <f aca="false">+A$88</f>
        <v>06150790</v>
      </c>
      <c r="B208" s="88" t="n">
        <f aca="false">+B$88</f>
        <v>42787</v>
      </c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53"/>
      <c r="U208" s="53"/>
    </row>
    <row r="209" customFormat="false" ht="15" hidden="false" customHeight="false" outlineLevel="0" collapsed="false">
      <c r="A209" s="87" t="str">
        <f aca="false">+A$88</f>
        <v>06150790</v>
      </c>
      <c r="B209" s="88" t="n">
        <f aca="false">+B$88</f>
        <v>42787</v>
      </c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53"/>
      <c r="U209" s="53"/>
    </row>
    <row r="210" customFormat="false" ht="15" hidden="false" customHeight="false" outlineLevel="0" collapsed="false">
      <c r="A210" s="87" t="str">
        <f aca="false">+A$88</f>
        <v>06150790</v>
      </c>
      <c r="B210" s="88" t="n">
        <f aca="false">+B$88</f>
        <v>42787</v>
      </c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53"/>
      <c r="U210" s="53"/>
    </row>
    <row r="211" customFormat="false" ht="15" hidden="false" customHeight="false" outlineLevel="0" collapsed="false">
      <c r="A211" s="87" t="str">
        <f aca="false">+A$88</f>
        <v>06150790</v>
      </c>
      <c r="B211" s="88" t="n">
        <f aca="false">+B$88</f>
        <v>42787</v>
      </c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53"/>
      <c r="U211" s="53"/>
    </row>
    <row r="212" customFormat="false" ht="15" hidden="false" customHeight="false" outlineLevel="0" collapsed="false">
      <c r="A212" s="87" t="str">
        <f aca="false">+A$88</f>
        <v>06150790</v>
      </c>
      <c r="B212" s="88" t="n">
        <f aca="false">+B$88</f>
        <v>42787</v>
      </c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53"/>
      <c r="U212" s="53"/>
    </row>
    <row r="213" customFormat="false" ht="15" hidden="false" customHeight="false" outlineLevel="0" collapsed="false">
      <c r="A213" s="87" t="str">
        <f aca="false">+A$88</f>
        <v>06150790</v>
      </c>
      <c r="B213" s="88" t="n">
        <f aca="false">+B$88</f>
        <v>42787</v>
      </c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53"/>
      <c r="U213" s="53"/>
    </row>
    <row r="214" customFormat="false" ht="15" hidden="false" customHeight="false" outlineLevel="0" collapsed="false">
      <c r="A214" s="87" t="str">
        <f aca="false">+A$88</f>
        <v>06150790</v>
      </c>
      <c r="B214" s="88" t="n">
        <f aca="false">+B$88</f>
        <v>42787</v>
      </c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53"/>
      <c r="U214" s="53"/>
    </row>
    <row r="215" customFormat="false" ht="15" hidden="false" customHeight="false" outlineLevel="0" collapsed="false">
      <c r="A215" s="87" t="str">
        <f aca="false">+A$88</f>
        <v>06150790</v>
      </c>
      <c r="B215" s="88" t="n">
        <f aca="false">+B$88</f>
        <v>42787</v>
      </c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53"/>
      <c r="U215" s="53"/>
    </row>
    <row r="216" customFormat="false" ht="15" hidden="false" customHeight="false" outlineLevel="0" collapsed="false">
      <c r="A216" s="87" t="str">
        <f aca="false">+A$88</f>
        <v>06150790</v>
      </c>
      <c r="B216" s="88" t="n">
        <f aca="false">+B$88</f>
        <v>42787</v>
      </c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53"/>
      <c r="U216" s="53"/>
    </row>
    <row r="217" customFormat="false" ht="15" hidden="false" customHeight="false" outlineLevel="0" collapsed="false">
      <c r="A217" s="87" t="str">
        <f aca="false">+A$88</f>
        <v>06150790</v>
      </c>
      <c r="B217" s="88" t="n">
        <f aca="false">+B$88</f>
        <v>42787</v>
      </c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53"/>
      <c r="U217" s="53"/>
    </row>
    <row r="218" customFormat="false" ht="15" hidden="false" customHeight="false" outlineLevel="0" collapsed="false">
      <c r="A218" s="87" t="str">
        <f aca="false">+A$88</f>
        <v>06150790</v>
      </c>
      <c r="B218" s="88" t="n">
        <f aca="false">+B$88</f>
        <v>42787</v>
      </c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53"/>
      <c r="U218" s="53"/>
    </row>
    <row r="219" customFormat="false" ht="15" hidden="false" customHeight="false" outlineLevel="0" collapsed="false">
      <c r="A219" s="87" t="str">
        <f aca="false">+A$88</f>
        <v>06150790</v>
      </c>
      <c r="B219" s="88" t="n">
        <f aca="false">+B$88</f>
        <v>42787</v>
      </c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53"/>
      <c r="U219" s="53"/>
    </row>
    <row r="220" customFormat="false" ht="15" hidden="false" customHeight="false" outlineLevel="0" collapsed="false">
      <c r="A220" s="87" t="str">
        <f aca="false">+A$88</f>
        <v>06150790</v>
      </c>
      <c r="B220" s="88" t="n">
        <f aca="false">+B$88</f>
        <v>42787</v>
      </c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53"/>
      <c r="U220" s="53"/>
    </row>
    <row r="221" customFormat="false" ht="15" hidden="false" customHeight="false" outlineLevel="0" collapsed="false">
      <c r="A221" s="87" t="str">
        <f aca="false">+A$88</f>
        <v>06150790</v>
      </c>
      <c r="B221" s="88" t="n">
        <f aca="false">+B$88</f>
        <v>42787</v>
      </c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53"/>
      <c r="U221" s="53"/>
    </row>
    <row r="222" customFormat="false" ht="15" hidden="false" customHeight="false" outlineLevel="0" collapsed="false">
      <c r="A222" s="87" t="str">
        <f aca="false">+A$88</f>
        <v>06150790</v>
      </c>
      <c r="B222" s="88" t="n">
        <f aca="false">+B$88</f>
        <v>42787</v>
      </c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53"/>
      <c r="U222" s="53"/>
    </row>
    <row r="223" customFormat="false" ht="15" hidden="false" customHeight="false" outlineLevel="0" collapsed="false">
      <c r="A223" s="87" t="str">
        <f aca="false">+A$88</f>
        <v>06150790</v>
      </c>
      <c r="B223" s="88" t="n">
        <f aca="false">+B$88</f>
        <v>42787</v>
      </c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53"/>
      <c r="U223" s="53"/>
    </row>
    <row r="224" customFormat="false" ht="15" hidden="false" customHeight="false" outlineLevel="0" collapsed="false">
      <c r="A224" s="87" t="str">
        <f aca="false">+A$88</f>
        <v>06150790</v>
      </c>
      <c r="B224" s="88" t="n">
        <f aca="false">+B$88</f>
        <v>42787</v>
      </c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53"/>
      <c r="U224" s="53"/>
    </row>
    <row r="225" customFormat="false" ht="15" hidden="false" customHeight="false" outlineLevel="0" collapsed="false">
      <c r="A225" s="87" t="str">
        <f aca="false">+A$88</f>
        <v>06150790</v>
      </c>
      <c r="B225" s="88" t="n">
        <f aca="false">+B$88</f>
        <v>42787</v>
      </c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53"/>
      <c r="U225" s="53"/>
    </row>
    <row r="226" customFormat="false" ht="15" hidden="false" customHeight="false" outlineLevel="0" collapsed="false">
      <c r="A226" s="87" t="str">
        <f aca="false">+A$88</f>
        <v>06150790</v>
      </c>
      <c r="B226" s="88" t="n">
        <f aca="false">+B$88</f>
        <v>42787</v>
      </c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53"/>
      <c r="U226" s="53"/>
    </row>
    <row r="227" customFormat="false" ht="15" hidden="false" customHeight="false" outlineLevel="0" collapsed="false">
      <c r="A227" s="87" t="str">
        <f aca="false">+A$88</f>
        <v>06150790</v>
      </c>
      <c r="B227" s="88" t="n">
        <f aca="false">+B$88</f>
        <v>42787</v>
      </c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53"/>
      <c r="U227" s="53"/>
    </row>
    <row r="228" customFormat="false" ht="15" hidden="false" customHeight="false" outlineLevel="0" collapsed="false">
      <c r="A228" s="87" t="str">
        <f aca="false">+A$88</f>
        <v>06150790</v>
      </c>
      <c r="B228" s="88" t="n">
        <f aca="false">+B$88</f>
        <v>42787</v>
      </c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53"/>
      <c r="U228" s="53"/>
    </row>
    <row r="229" customFormat="false" ht="15" hidden="false" customHeight="false" outlineLevel="0" collapsed="false">
      <c r="A229" s="87" t="str">
        <f aca="false">+A$88</f>
        <v>06150790</v>
      </c>
      <c r="B229" s="88" t="n">
        <f aca="false">+B$88</f>
        <v>42787</v>
      </c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53"/>
      <c r="U229" s="53"/>
    </row>
    <row r="230" customFormat="false" ht="15" hidden="false" customHeight="false" outlineLevel="0" collapsed="false">
      <c r="A230" s="87" t="str">
        <f aca="false">+A$88</f>
        <v>06150790</v>
      </c>
      <c r="B230" s="88" t="n">
        <f aca="false">+B$88</f>
        <v>42787</v>
      </c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53"/>
      <c r="U230" s="53"/>
    </row>
    <row r="231" customFormat="false" ht="15" hidden="false" customHeight="false" outlineLevel="0" collapsed="false">
      <c r="A231" s="87" t="str">
        <f aca="false">+A$88</f>
        <v>06150790</v>
      </c>
      <c r="B231" s="88" t="n">
        <f aca="false">+B$88</f>
        <v>42787</v>
      </c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53"/>
      <c r="U231" s="53"/>
    </row>
    <row r="232" customFormat="false" ht="15" hidden="false" customHeight="false" outlineLevel="0" collapsed="false">
      <c r="A232" s="87" t="str">
        <f aca="false">+A$88</f>
        <v>06150790</v>
      </c>
      <c r="B232" s="88" t="n">
        <f aca="false">+B$88</f>
        <v>42787</v>
      </c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53"/>
      <c r="U232" s="53"/>
    </row>
    <row r="233" customFormat="false" ht="15" hidden="false" customHeight="false" outlineLevel="0" collapsed="false">
      <c r="A233" s="87" t="str">
        <f aca="false">+A$88</f>
        <v>06150790</v>
      </c>
      <c r="B233" s="88" t="n">
        <f aca="false">+B$88</f>
        <v>42787</v>
      </c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53"/>
      <c r="U233" s="53"/>
    </row>
    <row r="234" customFormat="false" ht="15" hidden="false" customHeight="false" outlineLevel="0" collapsed="false">
      <c r="A234" s="87" t="str">
        <f aca="false">+A$88</f>
        <v>06150790</v>
      </c>
      <c r="B234" s="88" t="n">
        <f aca="false">+B$88</f>
        <v>42787</v>
      </c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53"/>
      <c r="U234" s="53"/>
    </row>
    <row r="235" customFormat="false" ht="15" hidden="false" customHeight="false" outlineLevel="0" collapsed="false">
      <c r="A235" s="87" t="str">
        <f aca="false">+A$88</f>
        <v>06150790</v>
      </c>
      <c r="B235" s="88" t="n">
        <f aca="false">+B$88</f>
        <v>42787</v>
      </c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53"/>
      <c r="U235" s="53"/>
    </row>
    <row r="236" customFormat="false" ht="15" hidden="false" customHeight="false" outlineLevel="0" collapsed="false">
      <c r="A236" s="87" t="str">
        <f aca="false">+A$88</f>
        <v>06150790</v>
      </c>
      <c r="B236" s="88" t="n">
        <f aca="false">+B$88</f>
        <v>42787</v>
      </c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53"/>
      <c r="U236" s="53"/>
    </row>
    <row r="237" customFormat="false" ht="15" hidden="false" customHeight="false" outlineLevel="0" collapsed="false">
      <c r="A237" s="87" t="str">
        <f aca="false">+A$88</f>
        <v>06150790</v>
      </c>
      <c r="B237" s="88" t="n">
        <f aca="false">+B$88</f>
        <v>42787</v>
      </c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53"/>
      <c r="U237" s="53"/>
    </row>
    <row r="238" customFormat="false" ht="15" hidden="false" customHeight="false" outlineLevel="0" collapsed="false">
      <c r="A238" s="87" t="str">
        <f aca="false">+A$88</f>
        <v>06150790</v>
      </c>
      <c r="B238" s="88" t="n">
        <f aca="false">+B$88</f>
        <v>42787</v>
      </c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53"/>
      <c r="U238" s="53"/>
    </row>
    <row r="239" customFormat="false" ht="15" hidden="false" customHeight="false" outlineLevel="0" collapsed="false">
      <c r="A239" s="87" t="str">
        <f aca="false">+A$88</f>
        <v>06150790</v>
      </c>
      <c r="B239" s="88" t="n">
        <f aca="false">+B$88</f>
        <v>42787</v>
      </c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53"/>
      <c r="U239" s="53"/>
    </row>
    <row r="240" customFormat="false" ht="15" hidden="false" customHeight="false" outlineLevel="0" collapsed="false">
      <c r="A240" s="87" t="str">
        <f aca="false">+A$88</f>
        <v>06150790</v>
      </c>
      <c r="B240" s="88" t="n">
        <f aca="false">+B$88</f>
        <v>42787</v>
      </c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53"/>
      <c r="U240" s="53"/>
    </row>
    <row r="241" customFormat="false" ht="15" hidden="false" customHeight="false" outlineLevel="0" collapsed="false">
      <c r="A241" s="87" t="str">
        <f aca="false">+A$88</f>
        <v>06150790</v>
      </c>
      <c r="B241" s="88" t="n">
        <f aca="false">+B$88</f>
        <v>42787</v>
      </c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53"/>
      <c r="U241" s="53"/>
    </row>
    <row r="242" customFormat="false" ht="15" hidden="false" customHeight="false" outlineLevel="0" collapsed="false">
      <c r="A242" s="87" t="str">
        <f aca="false">+A$88</f>
        <v>06150790</v>
      </c>
      <c r="B242" s="88" t="n">
        <f aca="false">+B$88</f>
        <v>42787</v>
      </c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53"/>
      <c r="U242" s="53"/>
    </row>
    <row r="243" customFormat="false" ht="15" hidden="false" customHeight="false" outlineLevel="0" collapsed="false">
      <c r="A243" s="87" t="str">
        <f aca="false">+A$88</f>
        <v>06150790</v>
      </c>
      <c r="B243" s="88" t="n">
        <f aca="false">+B$88</f>
        <v>42787</v>
      </c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53"/>
      <c r="U243" s="53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3">
    <dataValidation allowBlank="true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 JE39:JE50 TA39:TA50 ACW39:ACW50" type="list">
      <formula1>$Y$2:$Y$5</formula1>
      <formula2>0</formula2>
    </dataValidation>
    <dataValidation allowBlank="true" error="DIREN en charge de l'échantillonnage svp ?" operator="between" showDropDown="false" showErrorMessage="true" showInputMessage="false" sqref="A23 IW23 SS23 ACO23" type="list">
      <formula1>$R$2:$R$28</formula1>
      <formula2>0</formula2>
    </dataValidation>
    <dataValidation allowBlank="true" operator="between" showDropDown="false" showErrorMessage="true" showInputMessage="false" sqref="D66:D77 IZ66:IZ77 SV66:SV77 ACR66:ACR77" type="list">
      <formula1>$V$2:$V$13</formula1>
      <formula2>0</formula2>
    </dataValidation>
    <dataValidation allowBlank="true" errorTitle="Codage SANDRE svp" operator="between" showDropDown="false" showErrorMessage="true" showInputMessage="false" sqref="E66:E77 JA66:JA77 SW66:SW77 ACS66:ACS77" type="list">
      <formula1>$W$2:$W$5</formula1>
      <formula2>0</formula2>
    </dataValidation>
    <dataValidation allowBlank="true" errorTitle="Altitude en mètres" operator="between" showDropDown="false" showErrorMessage="true" showInputMessage="false" sqref="J23 JF23 TB23 ACX23" type="list">
      <formula1>$S$2:$S$8</formula1>
      <formula2>0</formula2>
    </dataValidation>
    <dataValidation allowBlank="true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Title="Abondance végétation de 0 à 5" operator="between" showDropDown="false" showErrorMessage="true" showInputMessage="false" sqref="K66:K77 JG66:JG77 TC66:TC77 ACY66:ACY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 JE66:JE77 TA66:TA77 ACW66:ACW77" type="list">
      <formula1>$U$2:$U$4</formula1>
      <formula2>0</formula2>
    </dataValidation>
    <dataValidation allowBlank="true" errorTitle="Intensité du comatage de 0 à 5" operator="between" showDropDown="false" showErrorMessage="true" showInputMessage="false" sqref="H66:H77 JD66:JD77 SZ66:SZ77 ACV66:ACV77" type="list">
      <formula1>$T$2:$T$7</formula1>
      <formula2>0</formula2>
    </dataValidation>
    <dataValidation allowBlank="true" errorTitle="Bocal de regroupement" operator="between" showDropDown="false" showErrorMessage="true" showInputMessage="false" sqref="F66:F77 JB66:JB77 SX66:SX77 ACT66:ACT77" type="list">
      <formula1>$X$2:$X$4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0.604255319148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0.604255319148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44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2018-03-19T09:46:48Z</dcterms:created>
  <dc:creator>DUPART Christine</dc:creator>
  <dc:language>fr-FR</dc:language>
  <dcterms:modified xsi:type="dcterms:W3CDTF">2018-04-20T10:57:47Z</dcterms:modified>
  <cp:revision>3</cp:revision>
</cp:coreProperties>
</file>