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<sst xmlns="http://schemas.openxmlformats.org/spreadsheetml/2006/main" count="368" uniqueCount="236">
  <si>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</si>
  <si>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</si>
  <si>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</si>
  <si>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</si>
  <si>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</si>
  <si>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</si>
  <si>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</si>
  <si>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</si>
  <si>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</si>
  <si>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</si>
  <si>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</si>
  <si>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</si>
  <si>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</si>
  <si>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</si>
  <si>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</si>
  <si>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</si>
  <si>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</si>
  <si>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</si>
  <si>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</si>
  <si>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</si>
  <si>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</si>
  <si>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</si>
  <si>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</si>
  <si>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</si>
  <si>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</si>
  <si>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</si>
  <si>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</si>
  <si>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</si>
  <si>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</si>
  <si>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</si>
  <si>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</si>
  <si>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</si>
  <si>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</si>
  <si>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</si>
  <si>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</si>
  <si>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</si>
  <si>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</si>
  <si>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</si>
  <si>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</si>
  <si>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</si>
  <si>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</si>
  <si>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</si>
  <si>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</si>
  <si>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</si>
  <si>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</si>
  <si>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</si>
  <si>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</si>
  <si>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</si>
  <si>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</si>
  <si>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</si>
  <si>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</si>
  <si>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</si>
  <si>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</si>
  <si>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</si>
  <si>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</si>
  <si>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</si>
  <si>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</si>
  <si>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</si>
  <si>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</si>
  <si>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</si>
  <si>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</si>
  <si>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</si>
  <si>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</si>
  <si>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</si>
  <si>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</si>
  <si>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</si>
  <si>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</si>
  <si>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</si>
  <si>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</si>
  <si>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</si>
  <si>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</si>
  <si>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</si>
  <si>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</si>
  <si>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</si>
  <si>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</si>
  <si>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</si>
  <si>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</si>
  <si>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</si>
  <si>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</si>
  <si>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</si>
  <si>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</si>
  <si>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</si>
  <si>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</si>
  <si>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</si>
  <si>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</si>
  <si>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</si>
  <si>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</si>
  <si>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</si>
  <si>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</si>
  <si>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</si>
  <si>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</si>
  <si>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</si>
  <si>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</si>
  <si>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</si>
  <si>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</si>
  <si>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</si>
  <si>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</si>
  <si>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</si>
  <si>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</si>
  <si>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</si>
  <si>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</si>
  <si>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</si>
  <si>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</si>
  <si>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</si>
  <si>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</si>
  <si>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Ubaye</t>
  </si>
  <si>
    <t>Saint-Paul sur Ubaye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</si>
  <si>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</si>
  <si>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</si>
  <si>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</si>
  <si>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</si>
  <si>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</si>
  <si>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</si>
  <si>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</si>
  <si>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</si>
  <si>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</si>
  <si>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</si>
  <si>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</si>
  <si>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</si>
  <si>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</si>
  <si>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</si>
  <si>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</si>
  <si>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</si>
  <si>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</si>
  <si>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</si>
  <si>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</si>
  <si>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</si>
  <si>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</si>
  <si>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</si>
  <si>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</si>
  <si>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</si>
  <si>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</si>
  <si>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</si>
  <si>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</si>
  <si>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</si>
  <si>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</si>
  <si>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</si>
  <si>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</si>
  <si>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</si>
  <si>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</si>
  <si>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</si>
  <si>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</si>
  <si>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</si>
  <si>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</si>
  <si>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</si>
  <si>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</si>
  <si>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</si>
  <si>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</si>
  <si>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</si>
  <si>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</si>
  <si>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</si>
  <si>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</si>
  <si>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</si>
  <si>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</si>
  <si>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</si>
  <si>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</si>
  <si>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</si>
  <si>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</si>
  <si>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</si>
  <si>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</si>
  <si>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</si>
  <si>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</si>
  <si>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</si>
  <si>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</si>
  <si>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</si>
  <si>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</si>
  <si>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</si>
  <si>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</si>
  <si>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</si>
  <si>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</si>
  <si>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</si>
  <si>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</si>
  <si>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</si>
  <si>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</si>
  <si>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</si>
  <si>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</si>
  <si>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</si>
  <si>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</si>
  <si>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</si>
  <si>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</si>
  <si>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</si>
  <si>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</si>
  <si>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</si>
  <si>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</si>
  <si>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</si>
  <si>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</si>
  <si>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</si>
  <si>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</si>
  <si>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</si>
  <si>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</si>
  <si>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</si>
  <si>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</si>
  <si>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</si>
  <si>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</si>
  <si>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</si>
  <si>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</si>
  <si>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</si>
  <si>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</si>
  <si>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</si>
  <si>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</si>
  <si>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</si>
  <si>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</si>
  <si>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</si>
  <si>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</si>
  <si>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</si>
  <si>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</si>
  <si>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</si>
  <si>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 (juvenile)</t>
  </si>
  <si>
    <t>Amphinemura</t>
  </si>
  <si>
    <t>Nemoura</t>
  </si>
  <si>
    <t>Protonemura</t>
  </si>
  <si>
    <t>Perlidae (larvule)</t>
  </si>
  <si>
    <t>Perla</t>
  </si>
  <si>
    <t>Perlodidae (larvule)</t>
  </si>
  <si>
    <t>Isoperla</t>
  </si>
  <si>
    <t>Perlodes</t>
  </si>
  <si>
    <t>Rhabdiopteryx</t>
  </si>
  <si>
    <t>Glossosoma</t>
  </si>
  <si>
    <t>Limnephilidae</t>
  </si>
  <si>
    <t>sF. Drusinae</t>
  </si>
  <si>
    <t>sF. Limnephilinae</t>
  </si>
  <si>
    <t>Rhyacophila</t>
  </si>
  <si>
    <t>Sericostomatidae (larvule)</t>
  </si>
  <si>
    <t>Baetis</t>
  </si>
  <si>
    <t>Ecdyonurus</t>
  </si>
  <si>
    <t>Rhithrogena</t>
  </si>
  <si>
    <t>Athericidae</t>
  </si>
  <si>
    <t>Chironomidae</t>
  </si>
  <si>
    <t>Empididae</t>
  </si>
  <si>
    <t>Limoniidae</t>
  </si>
  <si>
    <t>Psychodidae</t>
  </si>
  <si>
    <t>Simuliidae</t>
  </si>
  <si>
    <t>Dugesiidae</t>
  </si>
  <si>
    <t>OLIGOCHETES</t>
  </si>
  <si>
    <t>NEMATODES</t>
  </si>
  <si>
    <t>HYDRACARIENS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</si>
</sst>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DD/MM/YYYY"/>
    <numFmt numFmtId="167" formatCode="0.0"/>
    <numFmt numFmtId="168" formatCode="DD/MM/YY"/>
    <numFmt numFmtId="169" formatCode="0.0%"/>
  </numFmts>
  <fonts count="29">
    <font>
      <sz val="9"/>
      <name val="Geneva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Genev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 applyNumberFormat="0" applyFill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</cellStyleXfs>
  <cellXfs count="108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Alignment="1" applyProtection="1">
      <alignment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2" xfId="20" applyFont="1" applyFill="1" applyBorder="1" applyAlignment="1" applyProtection="1">
      <alignment horizontal="center"/>
      <protection/>
    </xf>
    <xf numFmtId="164" fontId="7" fillId="0" borderId="3" xfId="20" applyFont="1" applyFill="1" applyBorder="1" applyAlignment="1" applyProtection="1">
      <alignment horizontal="center"/>
      <protection/>
    </xf>
    <xf numFmtId="164" fontId="7" fillId="0" borderId="4" xfId="20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Alignment="1" applyProtection="1">
      <alignment vertical="center"/>
      <protection/>
    </xf>
    <xf numFmtId="164" fontId="9" fillId="0" borderId="5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6" xfId="0" applyFont="1" applyFill="1" applyBorder="1" applyAlignment="1" applyProtection="1">
      <alignment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left"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12" fillId="2" borderId="9" xfId="0" applyFont="1" applyFill="1" applyBorder="1" applyAlignment="1" applyProtection="1">
      <alignment horizontal="center" vertical="center"/>
      <protection/>
    </xf>
    <xf numFmtId="164" fontId="12" fillId="0" borderId="10" xfId="0" applyFont="1" applyFill="1" applyBorder="1" applyAlignment="1" applyProtection="1">
      <alignment horizontal="center" vertical="center" wrapText="1"/>
      <protection/>
    </xf>
    <xf numFmtId="164" fontId="7" fillId="0" borderId="5" xfId="20" applyFont="1" applyFill="1" applyBorder="1" applyAlignment="1" applyProtection="1">
      <alignment horizontal="left"/>
      <protection/>
    </xf>
    <xf numFmtId="164" fontId="7" fillId="0" borderId="0" xfId="20" applyFont="1" applyFill="1" applyBorder="1" applyAlignment="1" applyProtection="1">
      <alignment horizontal="left"/>
      <protection/>
    </xf>
    <xf numFmtId="164" fontId="11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Border="1" applyAlignment="1" applyProtection="1">
      <alignment vertical="center"/>
      <protection/>
    </xf>
    <xf numFmtId="164" fontId="12" fillId="2" borderId="12" xfId="0" applyFont="1" applyFill="1" applyBorder="1" applyAlignment="1" applyProtection="1">
      <alignment horizontal="center" vertical="center"/>
      <protection/>
    </xf>
    <xf numFmtId="164" fontId="13" fillId="0" borderId="10" xfId="0" applyFont="1" applyFill="1" applyBorder="1" applyAlignment="1" applyProtection="1">
      <alignment horizontal="center" vertical="center" wrapText="1"/>
      <protection/>
    </xf>
    <xf numFmtId="164" fontId="11" fillId="2" borderId="13" xfId="0" applyFont="1" applyFill="1" applyBorder="1" applyAlignment="1" applyProtection="1">
      <alignment horizontal="left"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12" fillId="2" borderId="15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0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6" xfId="0" applyFont="1" applyFill="1" applyBorder="1" applyAlignment="1" applyProtection="1">
      <alignment vertical="center"/>
      <protection/>
    </xf>
    <xf numFmtId="164" fontId="15" fillId="3" borderId="0" xfId="0" applyFont="1" applyFill="1" applyBorder="1" applyAlignment="1" applyProtection="1">
      <alignment horizontal="center" vertical="center"/>
      <protection/>
    </xf>
    <xf numFmtId="164" fontId="15" fillId="3" borderId="0" xfId="0" applyFont="1" applyFill="1" applyBorder="1" applyAlignment="1" applyProtection="1">
      <alignment horizontal="center" vertical="center" wrapText="1"/>
      <protection/>
    </xf>
    <xf numFmtId="164" fontId="16" fillId="2" borderId="16" xfId="0" applyFont="1" applyFill="1" applyBorder="1" applyAlignment="1" applyProtection="1">
      <alignment horizontal="center" vertical="center"/>
      <protection/>
    </xf>
    <xf numFmtId="164" fontId="17" fillId="3" borderId="16" xfId="0" applyFont="1" applyFill="1" applyBorder="1" applyAlignment="1" applyProtection="1">
      <alignment horizontal="center" vertical="center"/>
      <protection locked="0"/>
    </xf>
    <xf numFmtId="164" fontId="17" fillId="3" borderId="16" xfId="0" applyFont="1" applyFill="1" applyBorder="1" applyAlignment="1" applyProtection="1">
      <alignment vertical="center"/>
      <protection locked="0"/>
    </xf>
    <xf numFmtId="164" fontId="17" fillId="3" borderId="16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5" fillId="4" borderId="16" xfId="0" applyFont="1" applyFill="1" applyBorder="1" applyAlignment="1" applyProtection="1">
      <alignment horizontal="center" vertical="center"/>
      <protection locked="0"/>
    </xf>
    <xf numFmtId="164" fontId="6" fillId="4" borderId="16" xfId="0" applyFont="1" applyFill="1" applyBorder="1" applyAlignment="1" applyProtection="1">
      <alignment vertical="center"/>
      <protection locked="0"/>
    </xf>
    <xf numFmtId="164" fontId="7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2" borderId="9" xfId="0" applyFont="1" applyFill="1" applyBorder="1" applyAlignment="1" applyProtection="1">
      <alignment vertical="center"/>
      <protection/>
    </xf>
    <xf numFmtId="164" fontId="7" fillId="0" borderId="17" xfId="0" applyFont="1" applyFill="1" applyBorder="1" applyAlignment="1" applyProtection="1">
      <alignment vertical="center"/>
      <protection/>
    </xf>
    <xf numFmtId="164" fontId="7" fillId="0" borderId="18" xfId="0" applyFont="1" applyFill="1" applyBorder="1" applyAlignment="1" applyProtection="1">
      <alignment vertical="center"/>
      <protection/>
    </xf>
    <xf numFmtId="164" fontId="7" fillId="0" borderId="18" xfId="0" applyFont="1" applyBorder="1" applyAlignment="1" applyProtection="1">
      <alignment/>
      <protection/>
    </xf>
    <xf numFmtId="164" fontId="7" fillId="0" borderId="19" xfId="0" applyFont="1" applyBorder="1" applyAlignment="1" applyProtection="1">
      <alignment/>
      <protection/>
    </xf>
    <xf numFmtId="164" fontId="8" fillId="2" borderId="12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5" fontId="18" fillId="0" borderId="0" xfId="0" applyNumberFormat="1" applyFont="1" applyFill="1" applyAlignment="1" applyProtection="1">
      <alignment vertical="center"/>
      <protection/>
    </xf>
    <xf numFmtId="164" fontId="10" fillId="2" borderId="14" xfId="0" applyFont="1" applyFill="1" applyBorder="1" applyAlignment="1" applyProtection="1">
      <alignment vertical="center"/>
      <protection/>
    </xf>
    <xf numFmtId="164" fontId="8" fillId="2" borderId="15" xfId="0" applyFont="1" applyFill="1" applyBorder="1" applyAlignment="1" applyProtection="1">
      <alignment vertical="center"/>
      <protection/>
    </xf>
    <xf numFmtId="164" fontId="11" fillId="2" borderId="20" xfId="0" applyFont="1" applyFill="1" applyBorder="1" applyAlignment="1" applyProtection="1">
      <alignment horizontal="left" vertical="center"/>
      <protection/>
    </xf>
    <xf numFmtId="164" fontId="8" fillId="2" borderId="21" xfId="0" applyFont="1" applyFill="1" applyBorder="1" applyAlignment="1" applyProtection="1">
      <alignment horizontal="left" vertical="center"/>
      <protection/>
    </xf>
    <xf numFmtId="164" fontId="8" fillId="2" borderId="9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" fillId="0" borderId="0" xfId="0" applyFont="1" applyAlignment="1" applyProtection="1">
      <alignment/>
      <protection/>
    </xf>
    <xf numFmtId="164" fontId="15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5" borderId="0" xfId="0" applyFont="1" applyFill="1" applyBorder="1" applyAlignment="1" applyProtection="1">
      <alignment horizontal="center" vertical="center"/>
      <protection/>
    </xf>
    <xf numFmtId="164" fontId="16" fillId="2" borderId="16" xfId="0" applyFont="1" applyFill="1" applyBorder="1" applyAlignment="1" applyProtection="1">
      <alignment horizontal="center" vertical="center" wrapText="1"/>
      <protection/>
    </xf>
    <xf numFmtId="164" fontId="19" fillId="5" borderId="16" xfId="0" applyFont="1" applyFill="1" applyBorder="1" applyAlignment="1" applyProtection="1">
      <alignment vertical="center"/>
      <protection locked="0"/>
    </xf>
    <xf numFmtId="164" fontId="17" fillId="3" borderId="16" xfId="0" applyNumberFormat="1" applyFont="1" applyFill="1" applyBorder="1" applyAlignment="1" applyProtection="1">
      <alignment vertical="center"/>
      <protection locked="0"/>
    </xf>
    <xf numFmtId="166" fontId="17" fillId="3" borderId="16" xfId="0" applyNumberFormat="1" applyFont="1" applyFill="1" applyBorder="1" applyAlignment="1" applyProtection="1">
      <alignment vertical="center"/>
      <protection locked="0"/>
    </xf>
    <xf numFmtId="164" fontId="19" fillId="2" borderId="16" xfId="0" applyFont="1" applyFill="1" applyBorder="1" applyAlignment="1" applyProtection="1">
      <alignment horizontal="left" vertical="center" wrapText="1"/>
      <protection/>
    </xf>
    <xf numFmtId="164" fontId="6" fillId="0" borderId="16" xfId="0" applyFont="1" applyFill="1" applyBorder="1" applyAlignment="1" applyProtection="1">
      <alignment horizontal="center" vertical="center" wrapText="1"/>
      <protection/>
    </xf>
    <xf numFmtId="167" fontId="17" fillId="3" borderId="16" xfId="0" applyNumberFormat="1" applyFont="1" applyFill="1" applyBorder="1" applyAlignment="1" applyProtection="1">
      <alignment vertical="center"/>
      <protection locked="0"/>
    </xf>
    <xf numFmtId="164" fontId="7" fillId="0" borderId="0" xfId="0" applyFont="1" applyFill="1" applyAlignment="1" applyProtection="1">
      <alignment vertical="center"/>
      <protection/>
    </xf>
    <xf numFmtId="168" fontId="7" fillId="0" borderId="0" xfId="0" applyNumberFormat="1" applyFont="1" applyFill="1" applyAlignment="1" applyProtection="1">
      <alignment vertical="center"/>
      <protection/>
    </xf>
    <xf numFmtId="164" fontId="17" fillId="3" borderId="16" xfId="0" applyFont="1" applyFill="1" applyBorder="1" applyAlignment="1" applyProtection="1">
      <alignment horizontal="left" vertical="center" wrapText="1"/>
      <protection locked="0"/>
    </xf>
    <xf numFmtId="164" fontId="21" fillId="2" borderId="0" xfId="0" applyFont="1" applyFill="1" applyAlignment="1" applyProtection="1">
      <alignment vertical="center"/>
      <protection/>
    </xf>
    <xf numFmtId="169" fontId="21" fillId="2" borderId="0" xfId="0" applyNumberFormat="1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2" borderId="10" xfId="0" applyFont="1" applyFill="1" applyBorder="1" applyAlignment="1" applyProtection="1">
      <alignment horizontal="center" vertical="center"/>
      <protection/>
    </xf>
    <xf numFmtId="164" fontId="8" fillId="2" borderId="23" xfId="0" applyFont="1" applyFill="1" applyBorder="1" applyAlignment="1" applyProtection="1">
      <alignment horizontal="center" vertical="center" wrapText="1"/>
      <protection/>
    </xf>
    <xf numFmtId="164" fontId="8" fillId="2" borderId="24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8" fillId="2" borderId="25" xfId="0" applyFont="1" applyFill="1" applyBorder="1" applyAlignment="1" applyProtection="1">
      <alignment horizontal="center" vertical="center" wrapText="1"/>
      <protection/>
    </xf>
    <xf numFmtId="164" fontId="24" fillId="2" borderId="14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16" fillId="2" borderId="27" xfId="0" applyFont="1" applyFill="1" applyBorder="1" applyAlignment="1" applyProtection="1">
      <alignment horizontal="center" vertical="center"/>
      <protection/>
    </xf>
    <xf numFmtId="164" fontId="19" fillId="5" borderId="16" xfId="0" applyFont="1" applyFill="1" applyBorder="1" applyAlignment="1" applyProtection="1">
      <alignment vertical="center"/>
      <protection/>
    </xf>
    <xf numFmtId="166" fontId="19" fillId="5" borderId="16" xfId="0" applyNumberFormat="1" applyFont="1" applyFill="1" applyBorder="1" applyAlignment="1" applyProtection="1">
      <alignment vertical="center"/>
      <protection/>
    </xf>
    <xf numFmtId="164" fontId="19" fillId="2" borderId="27" xfId="0" applyFont="1" applyFill="1" applyBorder="1" applyAlignment="1" applyProtection="1">
      <alignment horizontal="center" vertical="center"/>
      <protection/>
    </xf>
    <xf numFmtId="164" fontId="17" fillId="3" borderId="27" xfId="0" applyFont="1" applyFill="1" applyBorder="1" applyAlignment="1" applyProtection="1">
      <alignment horizontal="center" vertical="center" wrapText="1"/>
      <protection locked="0"/>
    </xf>
    <xf numFmtId="164" fontId="17" fillId="3" borderId="27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164" fontId="24" fillId="2" borderId="8" xfId="0" applyFont="1" applyFill="1" applyBorder="1" applyAlignment="1" applyProtection="1">
      <alignment vertical="center"/>
      <protection/>
    </xf>
    <xf numFmtId="164" fontId="24" fillId="2" borderId="0" xfId="0" applyFont="1" applyFill="1" applyBorder="1" applyAlignment="1" applyProtection="1">
      <alignment vertical="center"/>
      <protection/>
    </xf>
    <xf numFmtId="164" fontId="15" fillId="3" borderId="28" xfId="0" applyFont="1" applyFill="1" applyBorder="1" applyAlignment="1" applyProtection="1">
      <alignment horizontal="center" vertical="center" wrapText="1"/>
      <protection/>
    </xf>
    <xf numFmtId="164" fontId="15" fillId="5" borderId="28" xfId="0" applyFont="1" applyFill="1" applyBorder="1" applyAlignment="1" applyProtection="1">
      <alignment horizontal="center" vertical="center" wrapText="1"/>
      <protection/>
    </xf>
    <xf numFmtId="164" fontId="16" fillId="2" borderId="29" xfId="0" applyFont="1" applyFill="1" applyBorder="1" applyAlignment="1" applyProtection="1">
      <alignment horizontal="center" vertical="center"/>
      <protection/>
    </xf>
    <xf numFmtId="164" fontId="16" fillId="2" borderId="30" xfId="0" applyFont="1" applyFill="1" applyBorder="1" applyAlignment="1" applyProtection="1">
      <alignment horizontal="center" vertical="center"/>
      <protection/>
    </xf>
    <xf numFmtId="166" fontId="19" fillId="5" borderId="16" xfId="0" applyNumberFormat="1" applyFont="1" applyFill="1" applyBorder="1" applyAlignment="1" applyProtection="1">
      <alignment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  <cellStyle name="Normal_Liste invertébrés pour référence" xfId="21"/>
    <cellStyle name="Normal_page2 (2)" xfId="22"/>
    <cellStyle name="Normal_page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1">
      <selection activeCell="B105" sqref="B105"/>
    </sheetView>
  </sheetViews>
  <sheetFormatPr defaultColWidth="13.00390625" defaultRowHeight="12"/>
  <cols>
    <col min="1" max="4" width="26.75390625" style="1" customWidth="1"/>
    <col min="5" max="5" width="24.625" style="1" customWidth="1"/>
    <col min="6" max="6" width="27.625" style="2" customWidth="1"/>
    <col min="7" max="7" width="24.625" style="2" customWidth="1"/>
    <col min="8" max="19" width="32.375" style="1" customWidth="1"/>
    <col min="20" max="20" width="20.875" style="1" customWidth="1"/>
    <col min="21" max="21" width="18.50390625" style="1" customWidth="1"/>
    <col min="22" max="22" width="16.50390625" style="3" customWidth="1"/>
    <col min="23" max="23" width="15.00390625" style="3" customWidth="1"/>
    <col min="24" max="24" width="6.625" style="3" customWidth="1"/>
    <col min="25" max="25" width="36.00390625" style="3" customWidth="1"/>
    <col min="26" max="41" width="13.50390625" style="3" customWidth="1"/>
    <col min="42" max="16384" width="12.62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6151900</v>
      </c>
      <c r="C23" s="40" t="s">
        <v>105</v>
      </c>
      <c r="D23" s="40" t="s">
        <v>106</v>
      </c>
      <c r="E23" s="40" t="s">
        <v>106</v>
      </c>
      <c r="F23" s="41">
        <v>4193</v>
      </c>
      <c r="G23" s="41">
        <v>952068</v>
      </c>
      <c r="H23" s="41">
        <v>1956603</v>
      </c>
      <c r="I23" s="41">
        <v>1456</v>
      </c>
      <c r="J23" s="41" t="s">
        <v>35</v>
      </c>
      <c r="K23" s="42">
        <v>952150</v>
      </c>
      <c r="L23" s="42">
        <v>1956751</v>
      </c>
      <c r="M23" s="42">
        <v>952058</v>
      </c>
      <c r="N23" s="42">
        <v>1956600</v>
      </c>
      <c r="O23" s="42">
        <v>16</v>
      </c>
      <c r="P23" s="42">
        <v>192</v>
      </c>
      <c r="R23" s="23" t="s">
        <v>104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999059</v>
      </c>
      <c r="H24" s="47">
        <v>1956603</v>
      </c>
      <c r="K24" s="47">
        <v>999142</v>
      </c>
      <c r="L24" s="47">
        <v>6387508</v>
      </c>
      <c r="M24" s="47">
        <v>999049</v>
      </c>
      <c r="N24" s="47">
        <v>6387358</v>
      </c>
      <c r="R24" s="23" t="s">
        <v>107</v>
      </c>
      <c r="S24" s="43"/>
      <c r="T24" s="43"/>
      <c r="U24" s="43"/>
      <c r="V24" s="43"/>
      <c r="W24" s="43"/>
      <c r="X24" s="43"/>
      <c r="Y24" s="44"/>
    </row>
    <row r="25" spans="1:25" s="6" customFormat="1" ht="16.5">
      <c r="A25" s="4" t="s">
        <v>108</v>
      </c>
      <c r="B25" s="4"/>
      <c r="C25" s="4"/>
      <c r="D25" s="5"/>
      <c r="E25" s="5"/>
      <c r="F25" s="45"/>
      <c r="R25" s="48" t="s">
        <v>109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110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111</v>
      </c>
      <c r="S27" s="43"/>
      <c r="T27" s="43"/>
      <c r="U27" s="43"/>
      <c r="V27" s="43"/>
      <c r="W27" s="43"/>
      <c r="X27" s="43"/>
      <c r="Y27" s="44"/>
    </row>
    <row r="28" spans="1:25" ht="13.5">
      <c r="A28" s="18" t="s">
        <v>32</v>
      </c>
      <c r="B28" s="19" t="s">
        <v>112</v>
      </c>
      <c r="C28" s="19"/>
      <c r="D28" s="19"/>
      <c r="E28" s="50"/>
      <c r="H28" s="2"/>
      <c r="I28" s="2"/>
      <c r="R28" s="51" t="s">
        <v>113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114</v>
      </c>
      <c r="B30" s="16" t="s">
        <v>115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116</v>
      </c>
      <c r="B31" s="16" t="s">
        <v>117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25" t="s">
        <v>118</v>
      </c>
      <c r="B32" s="15" t="s">
        <v>119</v>
      </c>
      <c r="C32" s="16"/>
      <c r="D32" s="16"/>
      <c r="E32" s="55"/>
      <c r="G32" s="4" t="s">
        <v>120</v>
      </c>
      <c r="H32" s="4"/>
      <c r="I32" s="4"/>
      <c r="J32" s="4"/>
      <c r="V32" s="1"/>
      <c r="W32" s="1"/>
    </row>
    <row r="33" spans="1:21" ht="12.75">
      <c r="A33" s="29" t="s">
        <v>121</v>
      </c>
      <c r="B33" s="58" t="s">
        <v>122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123</v>
      </c>
      <c r="I35" s="61" t="s">
        <v>124</v>
      </c>
      <c r="J35" s="62"/>
      <c r="U35" s="3"/>
    </row>
    <row r="36" spans="6:21" ht="12.75">
      <c r="F36" s="1"/>
      <c r="G36" s="1"/>
      <c r="H36" s="60" t="s">
        <v>125</v>
      </c>
      <c r="I36" s="61" t="s">
        <v>126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127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114</v>
      </c>
      <c r="D38" s="39" t="s">
        <v>116</v>
      </c>
      <c r="E38" s="39" t="s">
        <v>118</v>
      </c>
      <c r="F38" s="39" t="s">
        <v>128</v>
      </c>
      <c r="G38" s="39" t="s">
        <v>129</v>
      </c>
      <c r="H38" s="69" t="s">
        <v>123</v>
      </c>
      <c r="I38" s="69" t="s">
        <v>125</v>
      </c>
      <c r="R38" s="65"/>
      <c r="S38" s="65"/>
      <c r="T38" s="3"/>
      <c r="U38" s="3"/>
    </row>
    <row r="39" spans="1:21" ht="15.75">
      <c r="A39" s="70">
        <f>B23</f>
        <v>6151900</v>
      </c>
      <c r="B39" s="70">
        <f>C23</f>
        <v>0</v>
      </c>
      <c r="C39" s="71">
        <f>D23</f>
        <v>0</v>
      </c>
      <c r="D39" s="72">
        <v>41703</v>
      </c>
      <c r="E39" s="42">
        <v>9.5</v>
      </c>
      <c r="F39" s="73" t="s">
        <v>130</v>
      </c>
      <c r="G39" s="74" t="s">
        <v>11</v>
      </c>
      <c r="H39" s="75"/>
      <c r="I39" s="75"/>
      <c r="R39" s="65"/>
      <c r="S39" s="65"/>
      <c r="T39" s="3"/>
      <c r="U39" s="3"/>
    </row>
    <row r="40" spans="1:21" ht="14.25">
      <c r="A40" s="39" t="s">
        <v>131</v>
      </c>
      <c r="B40" s="76"/>
      <c r="C40" s="76"/>
      <c r="D40" s="77"/>
      <c r="E40" s="76"/>
      <c r="F40" s="73" t="s">
        <v>132</v>
      </c>
      <c r="G40" s="74" t="s">
        <v>19</v>
      </c>
      <c r="H40" s="75"/>
      <c r="I40" s="75"/>
      <c r="R40" s="65"/>
      <c r="S40" s="65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133</v>
      </c>
      <c r="G41" s="74" t="s">
        <v>28</v>
      </c>
      <c r="H41" s="75"/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134</v>
      </c>
      <c r="G42" s="74" t="s">
        <v>36</v>
      </c>
      <c r="H42" s="75"/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135</v>
      </c>
      <c r="G43" s="74" t="s">
        <v>43</v>
      </c>
      <c r="H43" s="75">
        <v>53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136</v>
      </c>
      <c r="G44" s="74" t="s">
        <v>48</v>
      </c>
      <c r="H44" s="75">
        <v>40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137</v>
      </c>
      <c r="G45" s="74" t="s">
        <v>53</v>
      </c>
      <c r="H45" s="75">
        <v>2</v>
      </c>
      <c r="I45" s="75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138</v>
      </c>
      <c r="G46" s="74" t="s">
        <v>58</v>
      </c>
      <c r="H46" s="75"/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139</v>
      </c>
      <c r="G47" s="74" t="s">
        <v>62</v>
      </c>
      <c r="H47" s="75"/>
      <c r="I47" s="75"/>
    </row>
    <row r="48" spans="1:19" s="6" customFormat="1" ht="14.25">
      <c r="A48" s="76"/>
      <c r="B48" s="76"/>
      <c r="C48" s="76"/>
      <c r="D48" s="77"/>
      <c r="E48" s="76"/>
      <c r="F48" s="73" t="s">
        <v>140</v>
      </c>
      <c r="G48" s="74" t="s">
        <v>66</v>
      </c>
      <c r="H48" s="75">
        <v>1</v>
      </c>
      <c r="I48" s="75" t="s">
        <v>22</v>
      </c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141</v>
      </c>
      <c r="G49" s="74" t="s">
        <v>70</v>
      </c>
      <c r="H49" s="75"/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142</v>
      </c>
      <c r="G50" s="74" t="s">
        <v>74</v>
      </c>
      <c r="H50" s="75">
        <v>4</v>
      </c>
      <c r="I50" s="75" t="s">
        <v>22</v>
      </c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9" t="s">
        <v>143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144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4.2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128</v>
      </c>
      <c r="B55" s="19" t="s">
        <v>145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146</v>
      </c>
      <c r="B56" s="16" t="s">
        <v>145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147</v>
      </c>
      <c r="B57" s="16" t="s">
        <v>148</v>
      </c>
      <c r="C57" s="16"/>
      <c r="D57" s="16"/>
      <c r="E57" s="16"/>
      <c r="F57" s="55"/>
      <c r="G57" s="13"/>
      <c r="H57" s="86" t="s">
        <v>149</v>
      </c>
      <c r="I57" s="86" t="s">
        <v>129</v>
      </c>
      <c r="J57" s="86" t="s">
        <v>150</v>
      </c>
      <c r="T57" s="65"/>
      <c r="U57" s="65"/>
    </row>
    <row r="58" spans="1:21" ht="12.75">
      <c r="A58" s="25" t="s">
        <v>151</v>
      </c>
      <c r="B58" s="16" t="s">
        <v>152</v>
      </c>
      <c r="C58" s="16"/>
      <c r="D58" s="16"/>
      <c r="E58" s="16"/>
      <c r="F58" s="55"/>
      <c r="G58" s="13"/>
      <c r="H58" s="87" t="s">
        <v>153</v>
      </c>
      <c r="I58" s="87" t="s">
        <v>37</v>
      </c>
      <c r="J58" s="87" t="s">
        <v>154</v>
      </c>
      <c r="T58" s="65"/>
      <c r="U58" s="65"/>
    </row>
    <row r="59" spans="1:21" ht="12.75">
      <c r="A59" s="25" t="s">
        <v>155</v>
      </c>
      <c r="B59" s="16" t="s">
        <v>156</v>
      </c>
      <c r="C59" s="16"/>
      <c r="D59" s="16"/>
      <c r="E59" s="16"/>
      <c r="F59" s="55"/>
      <c r="G59" s="13"/>
      <c r="H59" s="88" t="s">
        <v>157</v>
      </c>
      <c r="I59" s="88" t="s">
        <v>12</v>
      </c>
      <c r="J59" s="88" t="s">
        <v>158</v>
      </c>
      <c r="T59" s="65"/>
      <c r="U59" s="65"/>
    </row>
    <row r="60" spans="1:21" ht="12.75">
      <c r="A60" s="25" t="s">
        <v>159</v>
      </c>
      <c r="B60" s="16" t="s">
        <v>160</v>
      </c>
      <c r="C60" s="16"/>
      <c r="D60" s="16"/>
      <c r="E60" s="16"/>
      <c r="F60" s="55"/>
      <c r="G60" s="13"/>
      <c r="H60" s="88" t="s">
        <v>161</v>
      </c>
      <c r="I60" s="88" t="s">
        <v>20</v>
      </c>
      <c r="J60" s="88" t="s">
        <v>162</v>
      </c>
      <c r="P60" s="2"/>
      <c r="Q60" s="2"/>
      <c r="R60" s="2"/>
      <c r="S60" s="2"/>
      <c r="T60" s="2"/>
      <c r="U60" s="2"/>
    </row>
    <row r="61" spans="1:21" ht="12.75">
      <c r="A61" s="25" t="s">
        <v>163</v>
      </c>
      <c r="B61" s="16" t="s">
        <v>164</v>
      </c>
      <c r="C61" s="16"/>
      <c r="D61" s="16"/>
      <c r="E61" s="16"/>
      <c r="F61" s="55"/>
      <c r="G61" s="89"/>
      <c r="H61" s="90" t="s">
        <v>165</v>
      </c>
      <c r="I61" s="90" t="s">
        <v>29</v>
      </c>
      <c r="J61" s="90" t="s">
        <v>166</v>
      </c>
      <c r="O61" s="2"/>
      <c r="T61" s="65"/>
      <c r="U61" s="65"/>
    </row>
    <row r="62" spans="1:21" ht="12.75">
      <c r="A62" s="29" t="s">
        <v>167</v>
      </c>
      <c r="B62" s="30" t="s">
        <v>168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127</v>
      </c>
      <c r="H64" s="68" t="s">
        <v>127</v>
      </c>
      <c r="I64" s="68" t="s">
        <v>127</v>
      </c>
      <c r="J64" s="68" t="s">
        <v>127</v>
      </c>
      <c r="K64" s="68" t="s">
        <v>127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116</v>
      </c>
      <c r="C65" s="93" t="s">
        <v>169</v>
      </c>
      <c r="D65" s="93" t="s">
        <v>128</v>
      </c>
      <c r="E65" s="93" t="s">
        <v>146</v>
      </c>
      <c r="F65" s="93" t="s">
        <v>147</v>
      </c>
      <c r="G65" s="93" t="s">
        <v>151</v>
      </c>
      <c r="H65" s="93" t="s">
        <v>170</v>
      </c>
      <c r="I65" s="93" t="s">
        <v>159</v>
      </c>
      <c r="J65" s="93" t="s">
        <v>163</v>
      </c>
      <c r="K65" s="93" t="s">
        <v>167</v>
      </c>
      <c r="T65" s="65"/>
      <c r="U65" s="65"/>
    </row>
    <row r="66" spans="1:21" ht="14.25">
      <c r="A66" s="94">
        <f>A39</f>
        <v>6151900</v>
      </c>
      <c r="B66" s="95">
        <f>D39</f>
        <v>41703</v>
      </c>
      <c r="C66" s="96" t="s">
        <v>171</v>
      </c>
      <c r="D66" s="97" t="s">
        <v>53</v>
      </c>
      <c r="E66" s="97" t="s">
        <v>12</v>
      </c>
      <c r="F66" s="98" t="s">
        <v>13</v>
      </c>
      <c r="G66" s="75">
        <v>10</v>
      </c>
      <c r="H66" s="75"/>
      <c r="I66" s="75"/>
      <c r="J66" s="75"/>
      <c r="K66" s="75"/>
      <c r="T66" s="65"/>
      <c r="U66" s="65"/>
    </row>
    <row r="67" spans="1:21" ht="14.25">
      <c r="A67" s="99">
        <f>+A$66</f>
        <v>6151900</v>
      </c>
      <c r="B67" s="100">
        <f>+B$66</f>
        <v>41703</v>
      </c>
      <c r="C67" s="96" t="s">
        <v>172</v>
      </c>
      <c r="D67" s="98" t="s">
        <v>66</v>
      </c>
      <c r="E67" s="98" t="s">
        <v>12</v>
      </c>
      <c r="F67" s="98" t="s">
        <v>13</v>
      </c>
      <c r="G67" s="75">
        <v>20</v>
      </c>
      <c r="H67" s="75"/>
      <c r="I67" s="75"/>
      <c r="J67" s="75"/>
      <c r="K67" s="75"/>
      <c r="T67" s="65"/>
      <c r="U67" s="65"/>
    </row>
    <row r="68" spans="1:21" ht="14.25">
      <c r="A68" s="99">
        <f aca="true" t="shared" si="0" ref="A68:A77">+A$66</f>
        <v>6151900</v>
      </c>
      <c r="B68" s="100">
        <f aca="true" t="shared" si="1" ref="B68:B77">+B$66</f>
        <v>41703</v>
      </c>
      <c r="C68" s="96" t="s">
        <v>173</v>
      </c>
      <c r="D68" s="98" t="s">
        <v>74</v>
      </c>
      <c r="E68" s="98" t="s">
        <v>29</v>
      </c>
      <c r="F68" s="98" t="s">
        <v>13</v>
      </c>
      <c r="G68" s="75">
        <v>10</v>
      </c>
      <c r="H68" s="75"/>
      <c r="I68" s="75"/>
      <c r="J68" s="75"/>
      <c r="K68" s="75"/>
      <c r="T68" s="65"/>
      <c r="U68" s="65"/>
    </row>
    <row r="69" spans="1:21" ht="14.25">
      <c r="A69" s="99">
        <f t="shared" si="0"/>
        <v>6151900</v>
      </c>
      <c r="B69" s="100">
        <f t="shared" si="1"/>
        <v>41703</v>
      </c>
      <c r="C69" s="96" t="s">
        <v>174</v>
      </c>
      <c r="D69" s="98" t="s">
        <v>74</v>
      </c>
      <c r="E69" s="98" t="s">
        <v>20</v>
      </c>
      <c r="F69" s="98" t="s">
        <v>13</v>
      </c>
      <c r="G69" s="75">
        <v>10</v>
      </c>
      <c r="H69" s="75"/>
      <c r="I69" s="75"/>
      <c r="J69" s="75"/>
      <c r="K69" s="75"/>
      <c r="T69" s="65"/>
      <c r="U69" s="65"/>
    </row>
    <row r="70" spans="1:21" ht="14.25">
      <c r="A70" s="99">
        <f t="shared" si="0"/>
        <v>6151900</v>
      </c>
      <c r="B70" s="100">
        <f t="shared" si="1"/>
        <v>41703</v>
      </c>
      <c r="C70" s="96" t="s">
        <v>175</v>
      </c>
      <c r="D70" s="98" t="s">
        <v>43</v>
      </c>
      <c r="E70" s="98" t="s">
        <v>29</v>
      </c>
      <c r="F70" s="98" t="s">
        <v>21</v>
      </c>
      <c r="G70" s="75">
        <v>30</v>
      </c>
      <c r="H70" s="75"/>
      <c r="I70" s="75"/>
      <c r="J70" s="75"/>
      <c r="K70" s="75"/>
      <c r="T70" s="65"/>
      <c r="U70" s="65"/>
    </row>
    <row r="71" spans="1:21" ht="14.25">
      <c r="A71" s="99">
        <f t="shared" si="0"/>
        <v>6151900</v>
      </c>
      <c r="B71" s="100">
        <f t="shared" si="1"/>
        <v>41703</v>
      </c>
      <c r="C71" s="96" t="s">
        <v>176</v>
      </c>
      <c r="D71" s="98" t="s">
        <v>48</v>
      </c>
      <c r="E71" s="98" t="s">
        <v>29</v>
      </c>
      <c r="F71" s="98" t="s">
        <v>21</v>
      </c>
      <c r="G71" s="75">
        <v>40</v>
      </c>
      <c r="H71" s="75"/>
      <c r="I71" s="75"/>
      <c r="J71" s="75"/>
      <c r="K71" s="75"/>
      <c r="T71" s="65"/>
      <c r="U71" s="65"/>
    </row>
    <row r="72" spans="1:21" ht="14.25">
      <c r="A72" s="99">
        <f t="shared" si="0"/>
        <v>6151900</v>
      </c>
      <c r="B72" s="100">
        <f t="shared" si="1"/>
        <v>41703</v>
      </c>
      <c r="C72" s="96" t="s">
        <v>177</v>
      </c>
      <c r="D72" s="98" t="s">
        <v>43</v>
      </c>
      <c r="E72" s="98" t="s">
        <v>20</v>
      </c>
      <c r="F72" s="98" t="s">
        <v>21</v>
      </c>
      <c r="G72" s="75">
        <v>20</v>
      </c>
      <c r="H72" s="75"/>
      <c r="I72" s="75"/>
      <c r="J72" s="75"/>
      <c r="K72" s="75"/>
      <c r="T72" s="65"/>
      <c r="U72" s="65"/>
    </row>
    <row r="73" spans="1:21" ht="14.25">
      <c r="A73" s="99">
        <f t="shared" si="0"/>
        <v>6151900</v>
      </c>
      <c r="B73" s="100">
        <f t="shared" si="1"/>
        <v>41703</v>
      </c>
      <c r="C73" s="96" t="s">
        <v>178</v>
      </c>
      <c r="D73" s="98" t="s">
        <v>48</v>
      </c>
      <c r="E73" s="98" t="s">
        <v>20</v>
      </c>
      <c r="F73" s="98" t="s">
        <v>21</v>
      </c>
      <c r="G73" s="75">
        <v>40</v>
      </c>
      <c r="H73" s="75"/>
      <c r="I73" s="75"/>
      <c r="J73" s="75"/>
      <c r="K73" s="75"/>
      <c r="T73" s="65"/>
      <c r="U73" s="65"/>
    </row>
    <row r="74" spans="1:21" ht="14.25">
      <c r="A74" s="99">
        <f t="shared" si="0"/>
        <v>6151900</v>
      </c>
      <c r="B74" s="100">
        <f t="shared" si="1"/>
        <v>41703</v>
      </c>
      <c r="C74" s="96" t="s">
        <v>179</v>
      </c>
      <c r="D74" s="98" t="s">
        <v>43</v>
      </c>
      <c r="E74" s="98" t="s">
        <v>12</v>
      </c>
      <c r="F74" s="98" t="s">
        <v>30</v>
      </c>
      <c r="G74" s="75">
        <v>10</v>
      </c>
      <c r="H74" s="75"/>
      <c r="I74" s="75"/>
      <c r="J74" s="75"/>
      <c r="K74" s="75"/>
      <c r="T74" s="65"/>
      <c r="U74" s="65"/>
    </row>
    <row r="75" spans="1:21" ht="14.25">
      <c r="A75" s="99">
        <f t="shared" si="0"/>
        <v>6151900</v>
      </c>
      <c r="B75" s="100">
        <f t="shared" si="1"/>
        <v>41703</v>
      </c>
      <c r="C75" s="96" t="s">
        <v>180</v>
      </c>
      <c r="D75" s="98" t="s">
        <v>43</v>
      </c>
      <c r="E75" s="98" t="s">
        <v>29</v>
      </c>
      <c r="F75" s="98" t="s">
        <v>30</v>
      </c>
      <c r="G75" s="75">
        <v>20</v>
      </c>
      <c r="H75" s="75"/>
      <c r="I75" s="75"/>
      <c r="J75" s="75"/>
      <c r="K75" s="75"/>
      <c r="T75" s="65"/>
      <c r="U75" s="65"/>
    </row>
    <row r="76" spans="1:21" ht="14.25">
      <c r="A76" s="99">
        <f t="shared" si="0"/>
        <v>6151900</v>
      </c>
      <c r="B76" s="100">
        <f t="shared" si="1"/>
        <v>41703</v>
      </c>
      <c r="C76" s="96" t="s">
        <v>181</v>
      </c>
      <c r="D76" s="98" t="s">
        <v>48</v>
      </c>
      <c r="E76" s="98" t="s">
        <v>12</v>
      </c>
      <c r="F76" s="98" t="s">
        <v>30</v>
      </c>
      <c r="G76" s="75">
        <v>10</v>
      </c>
      <c r="H76" s="75"/>
      <c r="I76" s="75"/>
      <c r="J76" s="75"/>
      <c r="K76" s="75"/>
      <c r="T76" s="65"/>
      <c r="U76" s="65"/>
    </row>
    <row r="77" spans="1:21" ht="14.25">
      <c r="A77" s="99">
        <f t="shared" si="0"/>
        <v>6151900</v>
      </c>
      <c r="B77" s="100">
        <f t="shared" si="1"/>
        <v>41703</v>
      </c>
      <c r="C77" s="96" t="s">
        <v>182</v>
      </c>
      <c r="D77" s="98" t="s">
        <v>43</v>
      </c>
      <c r="E77" s="98" t="s">
        <v>20</v>
      </c>
      <c r="F77" s="98" t="s">
        <v>30</v>
      </c>
      <c r="G77" s="75">
        <v>30</v>
      </c>
      <c r="H77" s="75"/>
      <c r="I77" s="75"/>
      <c r="J77" s="75"/>
      <c r="K77" s="75"/>
      <c r="T77" s="65"/>
      <c r="U77" s="65"/>
    </row>
    <row r="78" spans="1:21" ht="16.5">
      <c r="A78" s="5"/>
      <c r="T78" s="65"/>
      <c r="U78" s="65"/>
    </row>
    <row r="79" spans="1:21" ht="16.5">
      <c r="A79" s="4" t="s">
        <v>183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184</v>
      </c>
      <c r="B82" s="19" t="s">
        <v>185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186</v>
      </c>
      <c r="B83" s="15" t="s">
        <v>187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147</v>
      </c>
      <c r="B84" s="30" t="s">
        <v>188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127</v>
      </c>
      <c r="D86" s="37" t="s">
        <v>95</v>
      </c>
      <c r="E86" s="103" t="s">
        <v>189</v>
      </c>
      <c r="F86" s="103"/>
      <c r="G86" s="103"/>
      <c r="H86" s="104" t="s">
        <v>190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116</v>
      </c>
      <c r="C87" s="39" t="s">
        <v>184</v>
      </c>
      <c r="D87" s="105" t="s">
        <v>186</v>
      </c>
      <c r="E87" s="39" t="s">
        <v>191</v>
      </c>
      <c r="F87" s="39" t="s">
        <v>192</v>
      </c>
      <c r="G87" s="39" t="s">
        <v>193</v>
      </c>
      <c r="H87" s="106" t="s">
        <v>194</v>
      </c>
      <c r="I87" s="39" t="s">
        <v>195</v>
      </c>
      <c r="J87" s="39" t="s">
        <v>196</v>
      </c>
      <c r="K87" s="39" t="s">
        <v>197</v>
      </c>
      <c r="L87" s="39" t="s">
        <v>198</v>
      </c>
      <c r="M87" s="39" t="s">
        <v>199</v>
      </c>
      <c r="N87" s="39" t="s">
        <v>200</v>
      </c>
      <c r="O87" s="39" t="s">
        <v>201</v>
      </c>
      <c r="P87" s="39" t="s">
        <v>202</v>
      </c>
      <c r="Q87" s="39" t="s">
        <v>203</v>
      </c>
      <c r="R87" s="39" t="s">
        <v>204</v>
      </c>
      <c r="S87" s="39" t="s">
        <v>205</v>
      </c>
      <c r="T87" s="65"/>
      <c r="U87" s="65"/>
    </row>
    <row r="88" spans="1:21" ht="17.25">
      <c r="A88" s="70">
        <f>A66</f>
        <v>6151900</v>
      </c>
      <c r="B88" s="107">
        <f>B66</f>
        <v>41703</v>
      </c>
      <c r="C88" s="75" t="s">
        <v>206</v>
      </c>
      <c r="D88" s="75">
        <v>69</v>
      </c>
      <c r="E88" s="75">
        <v>89</v>
      </c>
      <c r="F88" s="75">
        <v>176</v>
      </c>
      <c r="G88" s="75">
        <v>276</v>
      </c>
      <c r="H88" s="75">
        <v>54</v>
      </c>
      <c r="I88" s="75">
        <v>24</v>
      </c>
      <c r="J88" s="75">
        <v>8</v>
      </c>
      <c r="K88" s="75">
        <v>3</v>
      </c>
      <c r="L88" s="75">
        <v>56</v>
      </c>
      <c r="M88" s="75">
        <v>85</v>
      </c>
      <c r="N88" s="75">
        <v>23</v>
      </c>
      <c r="O88" s="75">
        <v>12</v>
      </c>
      <c r="P88" s="75">
        <v>72</v>
      </c>
      <c r="Q88" s="75">
        <v>129</v>
      </c>
      <c r="R88" s="75">
        <v>29</v>
      </c>
      <c r="S88" s="75">
        <v>46</v>
      </c>
      <c r="T88" s="65"/>
      <c r="U88" s="65"/>
    </row>
    <row r="89" spans="1:21" ht="17.25">
      <c r="A89" s="99">
        <f>+A$88</f>
        <v>6151900</v>
      </c>
      <c r="B89" s="100">
        <f>+B$88</f>
        <v>41703</v>
      </c>
      <c r="C89" s="75" t="s">
        <v>207</v>
      </c>
      <c r="D89" s="75">
        <v>20</v>
      </c>
      <c r="E89" s="75">
        <v>0</v>
      </c>
      <c r="F89" s="75">
        <v>0</v>
      </c>
      <c r="G89" s="75">
        <v>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>
        <v>1</v>
      </c>
      <c r="T89" s="65"/>
      <c r="U89" s="65"/>
    </row>
    <row r="90" spans="1:21" ht="17.25">
      <c r="A90" s="99">
        <f aca="true" t="shared" si="2" ref="A90:A121">+A$88</f>
        <v>6151900</v>
      </c>
      <c r="B90" s="100">
        <f aca="true" t="shared" si="3" ref="B90:B121">+B$88</f>
        <v>41703</v>
      </c>
      <c r="C90" s="75" t="s">
        <v>208</v>
      </c>
      <c r="D90" s="75">
        <v>21</v>
      </c>
      <c r="E90" s="75">
        <v>0</v>
      </c>
      <c r="F90" s="75">
        <v>6</v>
      </c>
      <c r="G90" s="75">
        <v>33</v>
      </c>
      <c r="H90" s="75"/>
      <c r="I90" s="75"/>
      <c r="J90" s="75"/>
      <c r="K90" s="75"/>
      <c r="L90" s="75"/>
      <c r="M90" s="75">
        <v>2</v>
      </c>
      <c r="N90" s="75">
        <v>3</v>
      </c>
      <c r="O90" s="75">
        <v>1</v>
      </c>
      <c r="P90" s="75">
        <v>24</v>
      </c>
      <c r="Q90" s="75">
        <v>1</v>
      </c>
      <c r="R90" s="75">
        <v>6</v>
      </c>
      <c r="S90" s="75">
        <v>2</v>
      </c>
      <c r="T90" s="65"/>
      <c r="U90" s="65"/>
    </row>
    <row r="91" spans="1:21" ht="17.25">
      <c r="A91" s="99">
        <f t="shared" si="2"/>
        <v>6151900</v>
      </c>
      <c r="B91" s="100">
        <f t="shared" si="3"/>
        <v>41703</v>
      </c>
      <c r="C91" s="75" t="s">
        <v>209</v>
      </c>
      <c r="D91" s="75">
        <v>26</v>
      </c>
      <c r="E91" s="75">
        <v>2</v>
      </c>
      <c r="F91" s="75">
        <v>3</v>
      </c>
      <c r="G91" s="75">
        <v>1</v>
      </c>
      <c r="H91" s="75">
        <v>2</v>
      </c>
      <c r="I91" s="75"/>
      <c r="J91" s="75"/>
      <c r="K91" s="75"/>
      <c r="L91" s="75">
        <v>3</v>
      </c>
      <c r="M91" s="75"/>
      <c r="N91" s="75"/>
      <c r="O91" s="75"/>
      <c r="P91" s="75"/>
      <c r="Q91" s="75">
        <v>1</v>
      </c>
      <c r="R91" s="75"/>
      <c r="S91" s="75"/>
      <c r="T91" s="65"/>
      <c r="U91" s="65"/>
    </row>
    <row r="92" spans="1:21" ht="17.25">
      <c r="A92" s="99">
        <f t="shared" si="2"/>
        <v>6151900</v>
      </c>
      <c r="B92" s="100">
        <f t="shared" si="3"/>
        <v>41703</v>
      </c>
      <c r="C92" s="75" t="s">
        <v>210</v>
      </c>
      <c r="D92" s="75">
        <v>46</v>
      </c>
      <c r="E92" s="75">
        <v>0</v>
      </c>
      <c r="F92" s="75">
        <v>2</v>
      </c>
      <c r="G92" s="75">
        <v>0</v>
      </c>
      <c r="H92" s="75"/>
      <c r="I92" s="75"/>
      <c r="J92" s="75"/>
      <c r="K92" s="75"/>
      <c r="L92" s="75">
        <v>2</v>
      </c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7.25">
      <c r="A93" s="99">
        <f t="shared" si="2"/>
        <v>6151900</v>
      </c>
      <c r="B93" s="100">
        <f t="shared" si="3"/>
        <v>41703</v>
      </c>
      <c r="C93" s="75" t="s">
        <v>211</v>
      </c>
      <c r="D93" s="75">
        <v>155</v>
      </c>
      <c r="E93" s="75">
        <v>1</v>
      </c>
      <c r="F93" s="75">
        <v>2</v>
      </c>
      <c r="G93" s="75">
        <v>1</v>
      </c>
      <c r="H93" s="75">
        <v>1</v>
      </c>
      <c r="I93" s="75"/>
      <c r="J93" s="75"/>
      <c r="K93" s="75"/>
      <c r="L93" s="75"/>
      <c r="M93" s="75">
        <v>2</v>
      </c>
      <c r="N93" s="75"/>
      <c r="O93" s="75"/>
      <c r="P93" s="75"/>
      <c r="Q93" s="75">
        <v>1</v>
      </c>
      <c r="R93" s="75"/>
      <c r="S93" s="75"/>
      <c r="T93" s="65"/>
      <c r="U93" s="65"/>
    </row>
    <row r="94" spans="1:21" ht="15.75">
      <c r="A94" s="99">
        <f t="shared" si="2"/>
        <v>6151900</v>
      </c>
      <c r="B94" s="100">
        <f t="shared" si="3"/>
        <v>41703</v>
      </c>
      <c r="C94" s="75" t="s">
        <v>212</v>
      </c>
      <c r="D94" s="75">
        <v>164</v>
      </c>
      <c r="E94" s="75">
        <v>0</v>
      </c>
      <c r="F94" s="75">
        <v>2</v>
      </c>
      <c r="G94" s="75">
        <v>0</v>
      </c>
      <c r="H94" s="75"/>
      <c r="I94" s="75"/>
      <c r="J94" s="75"/>
      <c r="K94" s="75"/>
      <c r="L94" s="75"/>
      <c r="M94" s="75">
        <v>2</v>
      </c>
      <c r="N94" s="75"/>
      <c r="O94" s="75"/>
      <c r="P94" s="75"/>
      <c r="Q94" s="75"/>
      <c r="R94" s="75"/>
      <c r="S94" s="75"/>
      <c r="T94" s="65"/>
      <c r="U94" s="65"/>
    </row>
    <row r="95" spans="1:21" ht="17.25">
      <c r="A95" s="99">
        <f t="shared" si="2"/>
        <v>6151900</v>
      </c>
      <c r="B95" s="100">
        <f t="shared" si="3"/>
        <v>41703</v>
      </c>
      <c r="C95" s="75" t="s">
        <v>213</v>
      </c>
      <c r="D95" s="75">
        <v>127</v>
      </c>
      <c r="E95" s="75">
        <v>0</v>
      </c>
      <c r="F95" s="75">
        <v>3</v>
      </c>
      <c r="G95" s="75">
        <v>0</v>
      </c>
      <c r="H95" s="75"/>
      <c r="I95" s="75"/>
      <c r="J95" s="75"/>
      <c r="K95" s="75"/>
      <c r="L95" s="75"/>
      <c r="M95" s="75">
        <v>2</v>
      </c>
      <c r="N95" s="75"/>
      <c r="O95" s="75">
        <v>1</v>
      </c>
      <c r="P95" s="75"/>
      <c r="Q95" s="75"/>
      <c r="R95" s="75"/>
      <c r="S95" s="75"/>
      <c r="T95" s="65"/>
      <c r="U95" s="65"/>
    </row>
    <row r="96" spans="1:21" ht="17.25">
      <c r="A96" s="99">
        <f t="shared" si="2"/>
        <v>6151900</v>
      </c>
      <c r="B96" s="100">
        <f t="shared" si="3"/>
        <v>41703</v>
      </c>
      <c r="C96" s="75" t="s">
        <v>214</v>
      </c>
      <c r="D96" s="75">
        <v>140</v>
      </c>
      <c r="E96" s="75">
        <v>14</v>
      </c>
      <c r="F96" s="75">
        <v>6</v>
      </c>
      <c r="G96" s="75">
        <v>36</v>
      </c>
      <c r="H96" s="75">
        <v>8</v>
      </c>
      <c r="I96" s="75">
        <v>6</v>
      </c>
      <c r="J96" s="75"/>
      <c r="K96" s="75"/>
      <c r="L96" s="75">
        <v>2</v>
      </c>
      <c r="M96" s="75">
        <v>1</v>
      </c>
      <c r="N96" s="75">
        <v>1</v>
      </c>
      <c r="O96" s="75">
        <v>2</v>
      </c>
      <c r="P96" s="75">
        <v>12</v>
      </c>
      <c r="Q96" s="75">
        <v>9</v>
      </c>
      <c r="R96" s="75">
        <v>9</v>
      </c>
      <c r="S96" s="75">
        <v>6</v>
      </c>
      <c r="T96" s="65"/>
      <c r="U96" s="65"/>
    </row>
    <row r="97" spans="1:21" ht="17.25">
      <c r="A97" s="99">
        <f t="shared" si="2"/>
        <v>6151900</v>
      </c>
      <c r="B97" s="100">
        <f t="shared" si="3"/>
        <v>41703</v>
      </c>
      <c r="C97" s="75" t="s">
        <v>215</v>
      </c>
      <c r="D97" s="75">
        <v>150</v>
      </c>
      <c r="E97" s="75">
        <v>0</v>
      </c>
      <c r="F97" s="75">
        <v>0</v>
      </c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>
        <v>1</v>
      </c>
      <c r="S97" s="75"/>
      <c r="T97" s="65"/>
      <c r="U97" s="65"/>
    </row>
    <row r="98" spans="1:21" ht="17.25">
      <c r="A98" s="99">
        <f t="shared" si="2"/>
        <v>6151900</v>
      </c>
      <c r="B98" s="100">
        <f t="shared" si="3"/>
        <v>41703</v>
      </c>
      <c r="C98" s="75" t="s">
        <v>216</v>
      </c>
      <c r="D98" s="75">
        <v>10</v>
      </c>
      <c r="E98" s="75">
        <v>0</v>
      </c>
      <c r="F98" s="75">
        <v>27</v>
      </c>
      <c r="G98" s="75">
        <v>26</v>
      </c>
      <c r="H98" s="75"/>
      <c r="I98" s="75"/>
      <c r="J98" s="75"/>
      <c r="K98" s="75"/>
      <c r="L98" s="75">
        <v>11</v>
      </c>
      <c r="M98" s="75">
        <v>7</v>
      </c>
      <c r="N98" s="75">
        <v>7</v>
      </c>
      <c r="O98" s="75">
        <v>2</v>
      </c>
      <c r="P98" s="75">
        <v>2</v>
      </c>
      <c r="Q98" s="75">
        <v>14</v>
      </c>
      <c r="R98" s="75"/>
      <c r="S98" s="75">
        <v>10</v>
      </c>
      <c r="T98" s="65"/>
      <c r="U98" s="65"/>
    </row>
    <row r="99" spans="1:21" ht="17.25">
      <c r="A99" s="99">
        <f t="shared" si="2"/>
        <v>6151900</v>
      </c>
      <c r="B99" s="100">
        <f t="shared" si="3"/>
        <v>41703</v>
      </c>
      <c r="C99" s="75" t="s">
        <v>217</v>
      </c>
      <c r="D99" s="75">
        <v>190</v>
      </c>
      <c r="E99" s="75">
        <v>0</v>
      </c>
      <c r="F99" s="75">
        <v>3</v>
      </c>
      <c r="G99" s="75">
        <v>0</v>
      </c>
      <c r="H99" s="75"/>
      <c r="I99" s="75"/>
      <c r="J99" s="75"/>
      <c r="K99" s="75"/>
      <c r="L99" s="75">
        <v>1</v>
      </c>
      <c r="M99" s="75">
        <v>1</v>
      </c>
      <c r="N99" s="75">
        <v>1</v>
      </c>
      <c r="O99" s="75"/>
      <c r="P99" s="75"/>
      <c r="Q99" s="75"/>
      <c r="R99" s="75"/>
      <c r="S99" s="75"/>
      <c r="T99" s="65"/>
      <c r="U99" s="65"/>
    </row>
    <row r="100" spans="1:21" ht="17.25">
      <c r="A100" s="99">
        <f t="shared" si="2"/>
        <v>6151900</v>
      </c>
      <c r="B100" s="100">
        <f t="shared" si="3"/>
        <v>41703</v>
      </c>
      <c r="C100" s="75" t="s">
        <v>218</v>
      </c>
      <c r="D100" s="75">
        <v>276</v>
      </c>
      <c r="E100" s="75">
        <v>0</v>
      </c>
      <c r="F100" s="75">
        <v>1</v>
      </c>
      <c r="G100" s="75">
        <v>0</v>
      </c>
      <c r="H100" s="75"/>
      <c r="I100" s="75"/>
      <c r="J100" s="75"/>
      <c r="K100" s="75"/>
      <c r="L100" s="75"/>
      <c r="M100" s="75">
        <v>1</v>
      </c>
      <c r="N100" s="75"/>
      <c r="O100" s="75"/>
      <c r="P100" s="75"/>
      <c r="Q100" s="75"/>
      <c r="R100" s="75"/>
      <c r="S100" s="75"/>
      <c r="T100" s="65"/>
      <c r="U100" s="65"/>
    </row>
    <row r="101" spans="1:21" ht="17.25">
      <c r="A101" s="99">
        <f t="shared" si="2"/>
        <v>6151900</v>
      </c>
      <c r="B101" s="100">
        <f t="shared" si="3"/>
        <v>41703</v>
      </c>
      <c r="C101" s="75" t="s">
        <v>219</v>
      </c>
      <c r="D101" s="75">
        <v>3120</v>
      </c>
      <c r="E101" s="75">
        <v>1</v>
      </c>
      <c r="F101" s="75">
        <v>0</v>
      </c>
      <c r="G101" s="75">
        <v>0</v>
      </c>
      <c r="H101" s="75"/>
      <c r="I101" s="75">
        <v>1</v>
      </c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7.25">
      <c r="A102" s="99">
        <f t="shared" si="2"/>
        <v>6151900</v>
      </c>
      <c r="B102" s="100">
        <f t="shared" si="3"/>
        <v>41703</v>
      </c>
      <c r="C102" s="75" t="s">
        <v>220</v>
      </c>
      <c r="D102" s="75">
        <v>3163</v>
      </c>
      <c r="E102" s="75">
        <v>3</v>
      </c>
      <c r="F102" s="75">
        <v>0</v>
      </c>
      <c r="G102" s="75">
        <v>0</v>
      </c>
      <c r="H102" s="75">
        <v>1</v>
      </c>
      <c r="I102" s="75">
        <v>2</v>
      </c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7.25">
      <c r="A103" s="99">
        <f t="shared" si="2"/>
        <v>6151900</v>
      </c>
      <c r="B103" s="100">
        <f t="shared" si="3"/>
        <v>41703</v>
      </c>
      <c r="C103" s="75" t="s">
        <v>221</v>
      </c>
      <c r="D103" s="75">
        <v>183</v>
      </c>
      <c r="E103" s="75">
        <v>0</v>
      </c>
      <c r="F103" s="75">
        <v>16</v>
      </c>
      <c r="G103" s="75">
        <v>6</v>
      </c>
      <c r="H103" s="75"/>
      <c r="I103" s="75"/>
      <c r="J103" s="75"/>
      <c r="K103" s="75"/>
      <c r="L103" s="75">
        <v>7</v>
      </c>
      <c r="M103" s="75">
        <v>3</v>
      </c>
      <c r="N103" s="75">
        <v>6</v>
      </c>
      <c r="O103" s="75"/>
      <c r="P103" s="75">
        <v>2</v>
      </c>
      <c r="Q103" s="75">
        <v>1</v>
      </c>
      <c r="R103" s="75">
        <v>2</v>
      </c>
      <c r="S103" s="75">
        <v>1</v>
      </c>
      <c r="T103" s="65"/>
      <c r="U103" s="65"/>
    </row>
    <row r="104" spans="1:21" ht="17.25">
      <c r="A104" s="99">
        <f t="shared" si="2"/>
        <v>6151900</v>
      </c>
      <c r="B104" s="100">
        <f t="shared" si="3"/>
        <v>41703</v>
      </c>
      <c r="C104" s="75" t="s">
        <v>222</v>
      </c>
      <c r="D104" s="75">
        <v>321</v>
      </c>
      <c r="E104" s="75">
        <v>0</v>
      </c>
      <c r="F104" s="75">
        <v>1</v>
      </c>
      <c r="G104" s="75">
        <v>0</v>
      </c>
      <c r="H104" s="75"/>
      <c r="I104" s="75"/>
      <c r="J104" s="75"/>
      <c r="K104" s="75"/>
      <c r="L104" s="75"/>
      <c r="M104" s="75">
        <v>1</v>
      </c>
      <c r="N104" s="75"/>
      <c r="O104" s="75"/>
      <c r="P104" s="75"/>
      <c r="Q104" s="75"/>
      <c r="R104" s="75"/>
      <c r="S104" s="75"/>
      <c r="T104" s="65"/>
      <c r="U104" s="65"/>
    </row>
    <row r="105" spans="1:21" ht="17.25">
      <c r="A105" s="99">
        <f t="shared" si="2"/>
        <v>6151900</v>
      </c>
      <c r="B105" s="100">
        <f t="shared" si="3"/>
        <v>41703</v>
      </c>
      <c r="C105" s="75" t="s">
        <v>223</v>
      </c>
      <c r="D105" s="75">
        <v>364</v>
      </c>
      <c r="E105" s="75">
        <v>26</v>
      </c>
      <c r="F105" s="75">
        <v>203</v>
      </c>
      <c r="G105" s="75">
        <v>224</v>
      </c>
      <c r="H105" s="75">
        <v>7</v>
      </c>
      <c r="I105" s="75">
        <v>3</v>
      </c>
      <c r="J105" s="75">
        <v>8</v>
      </c>
      <c r="K105" s="75">
        <v>8</v>
      </c>
      <c r="L105" s="75">
        <v>72</v>
      </c>
      <c r="M105" s="75">
        <v>78</v>
      </c>
      <c r="N105" s="75">
        <v>24</v>
      </c>
      <c r="O105" s="75">
        <v>29</v>
      </c>
      <c r="P105" s="75">
        <v>58</v>
      </c>
      <c r="Q105" s="75">
        <v>50</v>
      </c>
      <c r="R105" s="75">
        <v>52</v>
      </c>
      <c r="S105" s="75">
        <v>64</v>
      </c>
      <c r="T105" s="65"/>
      <c r="U105" s="65"/>
    </row>
    <row r="106" spans="1:21" ht="17.25">
      <c r="A106" s="99">
        <f t="shared" si="2"/>
        <v>6151900</v>
      </c>
      <c r="B106" s="100">
        <f t="shared" si="3"/>
        <v>41703</v>
      </c>
      <c r="C106" s="75" t="s">
        <v>224</v>
      </c>
      <c r="D106" s="75">
        <v>421</v>
      </c>
      <c r="E106" s="75">
        <v>1</v>
      </c>
      <c r="F106" s="75">
        <v>4</v>
      </c>
      <c r="G106" s="75">
        <v>4</v>
      </c>
      <c r="H106" s="75"/>
      <c r="I106" s="75"/>
      <c r="J106" s="75">
        <v>1</v>
      </c>
      <c r="K106" s="75"/>
      <c r="L106" s="75"/>
      <c r="M106" s="75"/>
      <c r="N106" s="75">
        <v>1</v>
      </c>
      <c r="O106" s="75">
        <v>3</v>
      </c>
      <c r="P106" s="75">
        <v>3</v>
      </c>
      <c r="Q106" s="75"/>
      <c r="R106" s="75">
        <v>1</v>
      </c>
      <c r="S106" s="75"/>
      <c r="T106" s="65"/>
      <c r="U106" s="65"/>
    </row>
    <row r="107" spans="1:21" ht="17.25">
      <c r="A107" s="99">
        <f t="shared" si="2"/>
        <v>6151900</v>
      </c>
      <c r="B107" s="100">
        <f t="shared" si="3"/>
        <v>41703</v>
      </c>
      <c r="C107" s="75" t="s">
        <v>225</v>
      </c>
      <c r="D107" s="75">
        <v>404</v>
      </c>
      <c r="E107" s="75">
        <v>8</v>
      </c>
      <c r="F107" s="75">
        <v>53</v>
      </c>
      <c r="G107" s="75">
        <v>194</v>
      </c>
      <c r="H107" s="75"/>
      <c r="I107" s="75">
        <v>1</v>
      </c>
      <c r="J107" s="75">
        <v>7</v>
      </c>
      <c r="K107" s="75"/>
      <c r="L107" s="75">
        <v>34</v>
      </c>
      <c r="M107" s="75">
        <v>12</v>
      </c>
      <c r="N107" s="75">
        <v>2</v>
      </c>
      <c r="O107" s="75">
        <v>5</v>
      </c>
      <c r="P107" s="75">
        <v>1</v>
      </c>
      <c r="Q107" s="75">
        <v>139</v>
      </c>
      <c r="R107" s="75"/>
      <c r="S107" s="75">
        <v>54</v>
      </c>
      <c r="T107" s="65"/>
      <c r="U107" s="65"/>
    </row>
    <row r="108" spans="1:21" ht="17.25">
      <c r="A108" s="99">
        <f t="shared" si="2"/>
        <v>6151900</v>
      </c>
      <c r="B108" s="100">
        <f t="shared" si="3"/>
        <v>41703</v>
      </c>
      <c r="C108" s="75" t="s">
        <v>226</v>
      </c>
      <c r="D108" s="75">
        <v>838</v>
      </c>
      <c r="E108" s="75">
        <v>4</v>
      </c>
      <c r="F108" s="75">
        <v>26</v>
      </c>
      <c r="G108" s="75">
        <v>27</v>
      </c>
      <c r="H108" s="75">
        <v>4</v>
      </c>
      <c r="I108" s="75"/>
      <c r="J108" s="75"/>
      <c r="K108" s="75"/>
      <c r="L108" s="75">
        <v>7</v>
      </c>
      <c r="M108" s="75">
        <v>13</v>
      </c>
      <c r="N108" s="75">
        <v>4</v>
      </c>
      <c r="O108" s="75">
        <v>2</v>
      </c>
      <c r="P108" s="75">
        <v>13</v>
      </c>
      <c r="Q108" s="75">
        <v>2</v>
      </c>
      <c r="R108" s="75">
        <v>8</v>
      </c>
      <c r="S108" s="75">
        <v>4</v>
      </c>
      <c r="T108" s="65"/>
      <c r="U108" s="65"/>
    </row>
    <row r="109" spans="1:21" ht="17.25">
      <c r="A109" s="99">
        <f t="shared" si="2"/>
        <v>6151900</v>
      </c>
      <c r="B109" s="100">
        <f t="shared" si="3"/>
        <v>41703</v>
      </c>
      <c r="C109" s="75" t="s">
        <v>227</v>
      </c>
      <c r="D109" s="75">
        <v>807</v>
      </c>
      <c r="E109" s="75">
        <v>114</v>
      </c>
      <c r="F109" s="75">
        <v>61</v>
      </c>
      <c r="G109" s="75">
        <v>286</v>
      </c>
      <c r="H109" s="75">
        <v>60</v>
      </c>
      <c r="I109" s="75">
        <v>41</v>
      </c>
      <c r="J109" s="75">
        <v>1</v>
      </c>
      <c r="K109" s="75">
        <v>12</v>
      </c>
      <c r="L109" s="75">
        <v>15</v>
      </c>
      <c r="M109" s="75">
        <v>18</v>
      </c>
      <c r="N109" s="75">
        <v>17</v>
      </c>
      <c r="O109" s="75">
        <v>11</v>
      </c>
      <c r="P109" s="75">
        <v>135</v>
      </c>
      <c r="Q109" s="75">
        <v>5</v>
      </c>
      <c r="R109" s="75">
        <v>127</v>
      </c>
      <c r="S109" s="75">
        <v>19</v>
      </c>
      <c r="T109" s="65"/>
      <c r="U109" s="65"/>
    </row>
    <row r="110" spans="1:21" ht="17.25">
      <c r="A110" s="99">
        <f t="shared" si="2"/>
        <v>6151900</v>
      </c>
      <c r="B110" s="100">
        <f t="shared" si="3"/>
        <v>41703</v>
      </c>
      <c r="C110" s="75" t="s">
        <v>228</v>
      </c>
      <c r="D110" s="75">
        <v>831</v>
      </c>
      <c r="E110" s="75">
        <v>8</v>
      </c>
      <c r="F110" s="75">
        <v>4</v>
      </c>
      <c r="G110" s="75">
        <v>14</v>
      </c>
      <c r="H110" s="75">
        <v>6</v>
      </c>
      <c r="I110" s="75">
        <v>2</v>
      </c>
      <c r="J110" s="75"/>
      <c r="K110" s="75"/>
      <c r="L110" s="75"/>
      <c r="M110" s="75">
        <v>1</v>
      </c>
      <c r="N110" s="75">
        <v>2</v>
      </c>
      <c r="O110" s="75">
        <v>1</v>
      </c>
      <c r="P110" s="75">
        <v>4</v>
      </c>
      <c r="Q110" s="75"/>
      <c r="R110" s="75">
        <v>9</v>
      </c>
      <c r="S110" s="75">
        <v>1</v>
      </c>
      <c r="T110" s="65"/>
      <c r="U110" s="65"/>
    </row>
    <row r="111" spans="1:21" ht="17.25">
      <c r="A111" s="99">
        <f t="shared" si="2"/>
        <v>6151900</v>
      </c>
      <c r="B111" s="100">
        <f t="shared" si="3"/>
        <v>41703</v>
      </c>
      <c r="C111" s="75" t="s">
        <v>229</v>
      </c>
      <c r="D111" s="75">
        <v>757</v>
      </c>
      <c r="E111" s="75">
        <v>18</v>
      </c>
      <c r="F111" s="75">
        <v>3</v>
      </c>
      <c r="G111" s="75">
        <v>4</v>
      </c>
      <c r="H111" s="75">
        <v>6</v>
      </c>
      <c r="I111" s="75">
        <v>11</v>
      </c>
      <c r="J111" s="75"/>
      <c r="K111" s="75">
        <v>1</v>
      </c>
      <c r="L111" s="75"/>
      <c r="M111" s="75">
        <v>2</v>
      </c>
      <c r="N111" s="75">
        <v>1</v>
      </c>
      <c r="O111" s="75"/>
      <c r="P111" s="75">
        <v>1</v>
      </c>
      <c r="Q111" s="75"/>
      <c r="R111" s="75">
        <v>2</v>
      </c>
      <c r="S111" s="75">
        <v>1</v>
      </c>
      <c r="T111" s="65"/>
      <c r="U111" s="65"/>
    </row>
    <row r="112" spans="1:21" ht="17.25">
      <c r="A112" s="99">
        <f t="shared" si="2"/>
        <v>6151900</v>
      </c>
      <c r="B112" s="100">
        <f t="shared" si="3"/>
        <v>41703</v>
      </c>
      <c r="C112" s="75" t="s">
        <v>230</v>
      </c>
      <c r="D112" s="75">
        <v>783</v>
      </c>
      <c r="E112" s="75">
        <v>2</v>
      </c>
      <c r="F112" s="75">
        <v>1</v>
      </c>
      <c r="G112" s="75">
        <v>4</v>
      </c>
      <c r="H112" s="75"/>
      <c r="I112" s="75">
        <v>2</v>
      </c>
      <c r="J112" s="75"/>
      <c r="K112" s="75"/>
      <c r="L112" s="75"/>
      <c r="M112" s="75">
        <v>1</v>
      </c>
      <c r="N112" s="75"/>
      <c r="O112" s="75"/>
      <c r="P112" s="75">
        <v>2</v>
      </c>
      <c r="Q112" s="75"/>
      <c r="R112" s="75"/>
      <c r="S112" s="75">
        <v>2</v>
      </c>
      <c r="T112" s="65"/>
      <c r="U112" s="65"/>
    </row>
    <row r="113" spans="1:21" ht="17.25">
      <c r="A113" s="99">
        <f t="shared" si="2"/>
        <v>6151900</v>
      </c>
      <c r="B113" s="100">
        <f t="shared" si="3"/>
        <v>41703</v>
      </c>
      <c r="C113" s="75" t="s">
        <v>231</v>
      </c>
      <c r="D113" s="75">
        <v>801</v>
      </c>
      <c r="E113" s="75">
        <v>1</v>
      </c>
      <c r="F113" s="75">
        <v>5</v>
      </c>
      <c r="G113" s="75">
        <v>3</v>
      </c>
      <c r="H113" s="75"/>
      <c r="I113" s="75"/>
      <c r="J113" s="75">
        <v>1</v>
      </c>
      <c r="K113" s="75"/>
      <c r="L113" s="75">
        <v>2</v>
      </c>
      <c r="M113" s="75">
        <v>1</v>
      </c>
      <c r="N113" s="75"/>
      <c r="O113" s="75">
        <v>2</v>
      </c>
      <c r="P113" s="75">
        <v>1</v>
      </c>
      <c r="Q113" s="75"/>
      <c r="R113" s="75">
        <v>1</v>
      </c>
      <c r="S113" s="75">
        <v>1</v>
      </c>
      <c r="T113" s="65"/>
      <c r="U113" s="65"/>
    </row>
    <row r="114" spans="1:21" ht="17.25">
      <c r="A114" s="99">
        <f t="shared" si="2"/>
        <v>6151900</v>
      </c>
      <c r="B114" s="100">
        <f t="shared" si="3"/>
        <v>41703</v>
      </c>
      <c r="C114" s="75" t="s">
        <v>232</v>
      </c>
      <c r="D114" s="75">
        <v>1055</v>
      </c>
      <c r="E114" s="75">
        <v>2</v>
      </c>
      <c r="F114" s="75">
        <v>4</v>
      </c>
      <c r="G114" s="75">
        <v>5</v>
      </c>
      <c r="H114" s="75">
        <v>1</v>
      </c>
      <c r="I114" s="75">
        <v>1</v>
      </c>
      <c r="J114" s="75"/>
      <c r="K114" s="75"/>
      <c r="L114" s="75"/>
      <c r="M114" s="75">
        <v>4</v>
      </c>
      <c r="N114" s="75"/>
      <c r="O114" s="75"/>
      <c r="P114" s="75">
        <v>2</v>
      </c>
      <c r="Q114" s="75">
        <v>1</v>
      </c>
      <c r="R114" s="75">
        <v>2</v>
      </c>
      <c r="S114" s="75"/>
      <c r="T114" s="65"/>
      <c r="U114" s="65"/>
    </row>
    <row r="115" spans="1:21" ht="15.75">
      <c r="A115" s="99">
        <f t="shared" si="2"/>
        <v>6151900</v>
      </c>
      <c r="B115" s="100">
        <f t="shared" si="3"/>
        <v>41703</v>
      </c>
      <c r="C115" s="75" t="s">
        <v>233</v>
      </c>
      <c r="D115" s="75">
        <v>933</v>
      </c>
      <c r="E115" s="75">
        <v>0</v>
      </c>
      <c r="F115" s="75">
        <v>0</v>
      </c>
      <c r="G115" s="75">
        <v>7</v>
      </c>
      <c r="H115" s="75"/>
      <c r="I115" s="75"/>
      <c r="J115" s="75"/>
      <c r="K115" s="75"/>
      <c r="L115" s="75"/>
      <c r="M115" s="75"/>
      <c r="N115" s="75"/>
      <c r="O115" s="75"/>
      <c r="P115" s="75">
        <v>6</v>
      </c>
      <c r="Q115" s="75"/>
      <c r="R115" s="75">
        <v>1</v>
      </c>
      <c r="S115" s="75"/>
      <c r="T115" s="65"/>
      <c r="U115" s="65"/>
    </row>
    <row r="116" spans="1:21" ht="15.75">
      <c r="A116" s="99">
        <f t="shared" si="2"/>
        <v>6151900</v>
      </c>
      <c r="B116" s="100">
        <f t="shared" si="3"/>
        <v>41703</v>
      </c>
      <c r="C116" s="75" t="s">
        <v>234</v>
      </c>
      <c r="D116" s="75">
        <v>1089</v>
      </c>
      <c r="E116" s="75">
        <v>1</v>
      </c>
      <c r="F116" s="75">
        <v>0</v>
      </c>
      <c r="G116" s="75">
        <v>1</v>
      </c>
      <c r="H116" s="75">
        <v>1</v>
      </c>
      <c r="I116" s="75"/>
      <c r="J116" s="75"/>
      <c r="K116" s="75"/>
      <c r="L116" s="75"/>
      <c r="M116" s="75"/>
      <c r="N116" s="75"/>
      <c r="O116" s="75"/>
      <c r="P116" s="75">
        <v>1</v>
      </c>
      <c r="Q116" s="75"/>
      <c r="R116" s="75"/>
      <c r="S116" s="75"/>
      <c r="T116" s="65"/>
      <c r="U116" s="65"/>
    </row>
    <row r="117" spans="1:21" ht="15.75">
      <c r="A117" s="99">
        <f t="shared" si="2"/>
        <v>6151900</v>
      </c>
      <c r="B117" s="100">
        <f t="shared" si="3"/>
        <v>41703</v>
      </c>
      <c r="C117" s="75" t="s">
        <v>235</v>
      </c>
      <c r="D117" s="75">
        <v>906</v>
      </c>
      <c r="E117" s="75">
        <v>0</v>
      </c>
      <c r="F117" s="75">
        <v>0</v>
      </c>
      <c r="G117" s="75">
        <v>3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>
        <v>1</v>
      </c>
      <c r="R117" s="75">
        <v>2</v>
      </c>
      <c r="S117" s="75"/>
      <c r="T117" s="65"/>
      <c r="U117" s="65"/>
    </row>
    <row r="118" spans="1:21" ht="15.75">
      <c r="A118" s="99">
        <f t="shared" si="2"/>
        <v>6151900</v>
      </c>
      <c r="B118" s="100">
        <f t="shared" si="3"/>
        <v>41703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5.75">
      <c r="A119" s="99">
        <f t="shared" si="2"/>
        <v>6151900</v>
      </c>
      <c r="B119" s="100">
        <f t="shared" si="3"/>
        <v>41703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5.75">
      <c r="A120" s="99">
        <f t="shared" si="2"/>
        <v>6151900</v>
      </c>
      <c r="B120" s="100">
        <f t="shared" si="3"/>
        <v>41703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 t="shared" si="2"/>
        <v>6151900</v>
      </c>
      <c r="B121" s="100">
        <f t="shared" si="3"/>
        <v>41703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 aca="true" t="shared" si="4" ref="A122:A153">+A$88</f>
        <v>6151900</v>
      </c>
      <c r="B122" s="100">
        <f aca="true" t="shared" si="5" ref="B122:B153">+B$88</f>
        <v>41703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 t="shared" si="4"/>
        <v>6151900</v>
      </c>
      <c r="B123" s="100">
        <f t="shared" si="5"/>
        <v>41703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4"/>
        <v>6151900</v>
      </c>
      <c r="B124" s="100">
        <f t="shared" si="5"/>
        <v>41703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4"/>
        <v>6151900</v>
      </c>
      <c r="B125" s="100">
        <f t="shared" si="5"/>
        <v>41703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 t="shared" si="4"/>
        <v>6151900</v>
      </c>
      <c r="B126" s="100">
        <f t="shared" si="5"/>
        <v>41703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 t="shared" si="4"/>
        <v>6151900</v>
      </c>
      <c r="B127" s="100">
        <f t="shared" si="5"/>
        <v>41703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 t="shared" si="4"/>
        <v>6151900</v>
      </c>
      <c r="B128" s="100">
        <f t="shared" si="5"/>
        <v>41703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 t="shared" si="4"/>
        <v>6151900</v>
      </c>
      <c r="B129" s="100">
        <f t="shared" si="5"/>
        <v>41703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 t="shared" si="4"/>
        <v>6151900</v>
      </c>
      <c r="B130" s="100">
        <f t="shared" si="5"/>
        <v>41703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4"/>
        <v>6151900</v>
      </c>
      <c r="B131" s="100">
        <f t="shared" si="5"/>
        <v>41703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4"/>
        <v>6151900</v>
      </c>
      <c r="B132" s="100">
        <f t="shared" si="5"/>
        <v>41703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4"/>
        <v>6151900</v>
      </c>
      <c r="B133" s="100">
        <f t="shared" si="5"/>
        <v>41703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4"/>
        <v>6151900</v>
      </c>
      <c r="B134" s="100">
        <f t="shared" si="5"/>
        <v>41703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4"/>
        <v>6151900</v>
      </c>
      <c r="B135" s="100">
        <f t="shared" si="5"/>
        <v>41703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4"/>
        <v>6151900</v>
      </c>
      <c r="B136" s="100">
        <f t="shared" si="5"/>
        <v>41703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4"/>
        <v>6151900</v>
      </c>
      <c r="B137" s="100">
        <f t="shared" si="5"/>
        <v>41703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4"/>
        <v>6151900</v>
      </c>
      <c r="B138" s="100">
        <f t="shared" si="5"/>
        <v>41703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4"/>
        <v>6151900</v>
      </c>
      <c r="B139" s="100">
        <f t="shared" si="5"/>
        <v>41703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4"/>
        <v>6151900</v>
      </c>
      <c r="B140" s="100">
        <f t="shared" si="5"/>
        <v>41703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4"/>
        <v>6151900</v>
      </c>
      <c r="B141" s="100">
        <f t="shared" si="5"/>
        <v>41703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4"/>
        <v>6151900</v>
      </c>
      <c r="B142" s="100">
        <f t="shared" si="5"/>
        <v>41703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4"/>
        <v>6151900</v>
      </c>
      <c r="B143" s="100">
        <f t="shared" si="5"/>
        <v>41703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4"/>
        <v>6151900</v>
      </c>
      <c r="B144" s="100">
        <f t="shared" si="5"/>
        <v>41703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4"/>
        <v>6151900</v>
      </c>
      <c r="B145" s="100">
        <f t="shared" si="5"/>
        <v>41703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4"/>
        <v>6151900</v>
      </c>
      <c r="B146" s="100">
        <f t="shared" si="5"/>
        <v>41703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4"/>
        <v>6151900</v>
      </c>
      <c r="B147" s="100">
        <f t="shared" si="5"/>
        <v>41703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4"/>
        <v>6151900</v>
      </c>
      <c r="B148" s="100">
        <f t="shared" si="5"/>
        <v>41703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4"/>
        <v>6151900</v>
      </c>
      <c r="B149" s="100">
        <f t="shared" si="5"/>
        <v>41703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4"/>
        <v>6151900</v>
      </c>
      <c r="B150" s="100">
        <f t="shared" si="5"/>
        <v>41703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4"/>
        <v>6151900</v>
      </c>
      <c r="B151" s="100">
        <f t="shared" si="5"/>
        <v>41703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4"/>
        <v>6151900</v>
      </c>
      <c r="B152" s="100">
        <f t="shared" si="5"/>
        <v>41703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4"/>
        <v>6151900</v>
      </c>
      <c r="B153" s="100">
        <f t="shared" si="5"/>
        <v>41703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aca="true" t="shared" si="6" ref="A154:A185">+A$88</f>
        <v>6151900</v>
      </c>
      <c r="B154" s="100">
        <f aca="true" t="shared" si="7" ref="B154:B185">+B$88</f>
        <v>41703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6"/>
        <v>6151900</v>
      </c>
      <c r="B155" s="100">
        <f t="shared" si="7"/>
        <v>41703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6"/>
        <v>6151900</v>
      </c>
      <c r="B156" s="100">
        <f t="shared" si="7"/>
        <v>41703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6"/>
        <v>6151900</v>
      </c>
      <c r="B157" s="100">
        <f t="shared" si="7"/>
        <v>41703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6"/>
        <v>6151900</v>
      </c>
      <c r="B158" s="100">
        <f t="shared" si="7"/>
        <v>41703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6"/>
        <v>6151900</v>
      </c>
      <c r="B159" s="100">
        <f t="shared" si="7"/>
        <v>41703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6"/>
        <v>6151900</v>
      </c>
      <c r="B160" s="100">
        <f t="shared" si="7"/>
        <v>41703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6"/>
        <v>6151900</v>
      </c>
      <c r="B161" s="100">
        <f t="shared" si="7"/>
        <v>41703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6"/>
        <v>6151900</v>
      </c>
      <c r="B162" s="100">
        <f t="shared" si="7"/>
        <v>41703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6"/>
        <v>6151900</v>
      </c>
      <c r="B163" s="100">
        <f t="shared" si="7"/>
        <v>41703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6"/>
        <v>6151900</v>
      </c>
      <c r="B164" s="100">
        <f t="shared" si="7"/>
        <v>41703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6"/>
        <v>6151900</v>
      </c>
      <c r="B165" s="100">
        <f t="shared" si="7"/>
        <v>41703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6"/>
        <v>6151900</v>
      </c>
      <c r="B166" s="100">
        <f t="shared" si="7"/>
        <v>41703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6"/>
        <v>6151900</v>
      </c>
      <c r="B167" s="100">
        <f t="shared" si="7"/>
        <v>41703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6"/>
        <v>6151900</v>
      </c>
      <c r="B168" s="100">
        <f t="shared" si="7"/>
        <v>41703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6"/>
        <v>6151900</v>
      </c>
      <c r="B169" s="100">
        <f t="shared" si="7"/>
        <v>41703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6"/>
        <v>6151900</v>
      </c>
      <c r="B170" s="100">
        <f t="shared" si="7"/>
        <v>41703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6"/>
        <v>6151900</v>
      </c>
      <c r="B171" s="100">
        <f t="shared" si="7"/>
        <v>41703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6"/>
        <v>6151900</v>
      </c>
      <c r="B172" s="100">
        <f t="shared" si="7"/>
        <v>41703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6"/>
        <v>6151900</v>
      </c>
      <c r="B173" s="100">
        <f t="shared" si="7"/>
        <v>41703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6"/>
        <v>6151900</v>
      </c>
      <c r="B174" s="100">
        <f t="shared" si="7"/>
        <v>41703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6"/>
        <v>6151900</v>
      </c>
      <c r="B175" s="100">
        <f t="shared" si="7"/>
        <v>41703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6"/>
        <v>6151900</v>
      </c>
      <c r="B176" s="100">
        <f t="shared" si="7"/>
        <v>41703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6"/>
        <v>6151900</v>
      </c>
      <c r="B177" s="100">
        <f t="shared" si="7"/>
        <v>41703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6"/>
        <v>6151900</v>
      </c>
      <c r="B178" s="100">
        <f t="shared" si="7"/>
        <v>41703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6"/>
        <v>6151900</v>
      </c>
      <c r="B179" s="100">
        <f t="shared" si="7"/>
        <v>41703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6"/>
        <v>6151900</v>
      </c>
      <c r="B180" s="100">
        <f t="shared" si="7"/>
        <v>41703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6"/>
        <v>6151900</v>
      </c>
      <c r="B181" s="100">
        <f t="shared" si="7"/>
        <v>41703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6"/>
        <v>6151900</v>
      </c>
      <c r="B182" s="100">
        <f t="shared" si="7"/>
        <v>41703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6"/>
        <v>6151900</v>
      </c>
      <c r="B183" s="100">
        <f t="shared" si="7"/>
        <v>41703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6"/>
        <v>6151900</v>
      </c>
      <c r="B184" s="100">
        <f t="shared" si="7"/>
        <v>41703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6"/>
        <v>6151900</v>
      </c>
      <c r="B185" s="100">
        <f t="shared" si="7"/>
        <v>41703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aca="true" t="shared" si="8" ref="A186:A217">+A$88</f>
        <v>6151900</v>
      </c>
      <c r="B186" s="100">
        <f aca="true" t="shared" si="9" ref="B186:B217">+B$88</f>
        <v>41703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8"/>
        <v>6151900</v>
      </c>
      <c r="B187" s="100">
        <f t="shared" si="9"/>
        <v>41703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8"/>
        <v>6151900</v>
      </c>
      <c r="B188" s="100">
        <f t="shared" si="9"/>
        <v>41703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8"/>
        <v>6151900</v>
      </c>
      <c r="B189" s="100">
        <f t="shared" si="9"/>
        <v>41703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8"/>
        <v>6151900</v>
      </c>
      <c r="B190" s="100">
        <f t="shared" si="9"/>
        <v>41703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8"/>
        <v>6151900</v>
      </c>
      <c r="B191" s="100">
        <f t="shared" si="9"/>
        <v>41703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8"/>
        <v>6151900</v>
      </c>
      <c r="B192" s="100">
        <f t="shared" si="9"/>
        <v>41703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8"/>
        <v>6151900</v>
      </c>
      <c r="B193" s="100">
        <f t="shared" si="9"/>
        <v>41703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8"/>
        <v>6151900</v>
      </c>
      <c r="B194" s="100">
        <f t="shared" si="9"/>
        <v>41703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8"/>
        <v>6151900</v>
      </c>
      <c r="B195" s="100">
        <f t="shared" si="9"/>
        <v>41703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8"/>
        <v>6151900</v>
      </c>
      <c r="B196" s="100">
        <f t="shared" si="9"/>
        <v>41703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8"/>
        <v>6151900</v>
      </c>
      <c r="B197" s="100">
        <f t="shared" si="9"/>
        <v>41703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8"/>
        <v>6151900</v>
      </c>
      <c r="B198" s="100">
        <f t="shared" si="9"/>
        <v>41703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8"/>
        <v>6151900</v>
      </c>
      <c r="B199" s="100">
        <f t="shared" si="9"/>
        <v>41703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8"/>
        <v>6151900</v>
      </c>
      <c r="B200" s="100">
        <f t="shared" si="9"/>
        <v>41703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8"/>
        <v>6151900</v>
      </c>
      <c r="B201" s="100">
        <f t="shared" si="9"/>
        <v>41703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8"/>
        <v>6151900</v>
      </c>
      <c r="B202" s="100">
        <f t="shared" si="9"/>
        <v>41703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8"/>
        <v>6151900</v>
      </c>
      <c r="B203" s="100">
        <f t="shared" si="9"/>
        <v>41703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8"/>
        <v>6151900</v>
      </c>
      <c r="B204" s="100">
        <f t="shared" si="9"/>
        <v>41703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8"/>
        <v>6151900</v>
      </c>
      <c r="B205" s="100">
        <f t="shared" si="9"/>
        <v>41703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8"/>
        <v>6151900</v>
      </c>
      <c r="B206" s="100">
        <f t="shared" si="9"/>
        <v>41703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8"/>
        <v>6151900</v>
      </c>
      <c r="B207" s="100">
        <f t="shared" si="9"/>
        <v>41703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8"/>
        <v>6151900</v>
      </c>
      <c r="B208" s="100">
        <f t="shared" si="9"/>
        <v>41703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8"/>
        <v>6151900</v>
      </c>
      <c r="B209" s="100">
        <f t="shared" si="9"/>
        <v>41703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8"/>
        <v>6151900</v>
      </c>
      <c r="B210" s="100">
        <f t="shared" si="9"/>
        <v>41703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8"/>
        <v>6151900</v>
      </c>
      <c r="B211" s="100">
        <f t="shared" si="9"/>
        <v>41703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8"/>
        <v>6151900</v>
      </c>
      <c r="B212" s="100">
        <f t="shared" si="9"/>
        <v>41703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8"/>
        <v>6151900</v>
      </c>
      <c r="B213" s="100">
        <f t="shared" si="9"/>
        <v>41703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8"/>
        <v>6151900</v>
      </c>
      <c r="B214" s="100">
        <f t="shared" si="9"/>
        <v>41703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8"/>
        <v>6151900</v>
      </c>
      <c r="B215" s="100">
        <f t="shared" si="9"/>
        <v>41703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8"/>
        <v>6151900</v>
      </c>
      <c r="B216" s="100">
        <f t="shared" si="9"/>
        <v>41703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8"/>
        <v>6151900</v>
      </c>
      <c r="B217" s="100">
        <f t="shared" si="9"/>
        <v>41703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aca="true" t="shared" si="10" ref="A218:A243">+A$88</f>
        <v>6151900</v>
      </c>
      <c r="B218" s="100">
        <f aca="true" t="shared" si="11" ref="B218:B243">+B$88</f>
        <v>41703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10"/>
        <v>6151900</v>
      </c>
      <c r="B219" s="100">
        <f t="shared" si="11"/>
        <v>41703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10"/>
        <v>6151900</v>
      </c>
      <c r="B220" s="100">
        <f t="shared" si="11"/>
        <v>41703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10"/>
        <v>6151900</v>
      </c>
      <c r="B221" s="100">
        <f t="shared" si="11"/>
        <v>41703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10"/>
        <v>6151900</v>
      </c>
      <c r="B222" s="100">
        <f t="shared" si="11"/>
        <v>41703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10"/>
        <v>6151900</v>
      </c>
      <c r="B223" s="100">
        <f t="shared" si="11"/>
        <v>41703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10"/>
        <v>6151900</v>
      </c>
      <c r="B224" s="100">
        <f t="shared" si="11"/>
        <v>41703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10"/>
        <v>6151900</v>
      </c>
      <c r="B225" s="100">
        <f t="shared" si="11"/>
        <v>41703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10"/>
        <v>6151900</v>
      </c>
      <c r="B226" s="100">
        <f t="shared" si="11"/>
        <v>41703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10"/>
        <v>6151900</v>
      </c>
      <c r="B227" s="100">
        <f t="shared" si="11"/>
        <v>41703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10"/>
        <v>6151900</v>
      </c>
      <c r="B228" s="100">
        <f t="shared" si="11"/>
        <v>41703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10"/>
        <v>6151900</v>
      </c>
      <c r="B229" s="100">
        <f t="shared" si="11"/>
        <v>41703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10"/>
        <v>6151900</v>
      </c>
      <c r="B230" s="100">
        <f t="shared" si="11"/>
        <v>41703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10"/>
        <v>6151900</v>
      </c>
      <c r="B231" s="100">
        <f t="shared" si="11"/>
        <v>41703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10"/>
        <v>6151900</v>
      </c>
      <c r="B232" s="100">
        <f t="shared" si="11"/>
        <v>41703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10"/>
        <v>6151900</v>
      </c>
      <c r="B233" s="100">
        <f t="shared" si="11"/>
        <v>41703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10"/>
        <v>6151900</v>
      </c>
      <c r="B234" s="100">
        <f t="shared" si="11"/>
        <v>41703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10"/>
        <v>6151900</v>
      </c>
      <c r="B235" s="100">
        <f t="shared" si="11"/>
        <v>41703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10"/>
        <v>6151900</v>
      </c>
      <c r="B236" s="100">
        <f t="shared" si="11"/>
        <v>41703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10"/>
        <v>6151900</v>
      </c>
      <c r="B237" s="100">
        <f t="shared" si="11"/>
        <v>41703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10"/>
        <v>6151900</v>
      </c>
      <c r="B238" s="100">
        <f t="shared" si="11"/>
        <v>41703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10"/>
        <v>6151900</v>
      </c>
      <c r="B239" s="100">
        <f t="shared" si="11"/>
        <v>41703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10"/>
        <v>6151900</v>
      </c>
      <c r="B240" s="100">
        <f t="shared" si="11"/>
        <v>41703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10"/>
        <v>6151900</v>
      </c>
      <c r="B241" s="100">
        <f t="shared" si="11"/>
        <v>41703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10"/>
        <v>6151900</v>
      </c>
      <c r="B242" s="100">
        <f t="shared" si="11"/>
        <v>41703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10"/>
        <v>6151900</v>
      </c>
      <c r="B243" s="100">
        <f t="shared" si="11"/>
        <v>41703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2015-03-25T08:34:38Z</dcterms:modified>
  <cp:category/>
  <cp:version/>
  <cp:contentType/>
  <cp:contentStatus/>
  <cp:revision>2</cp:revision>
</cp:coreProperties>
</file>