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  <externalReference r:id="rId5"/>
  </externalReferences>
  <definedNames/>
  <calcPr calcId="145621"/>
</workbook>
</file>

<file path=xl/sharedStrings.xml><?xml version="1.0" encoding="utf-8"?>
<sst xmlns="http://schemas.openxmlformats.org/spreadsheetml/2006/main" count="288" uniqueCount="190">
  <si>
    <t>MACROINVERTEBRES CE – FORMULAIRE DE SAISIE – IRSTEA-AFB – v1.2 – 20 novembre 2017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</si>
  <si>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</si>
  <si>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</si>
  <si>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</si>
  <si>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</si>
  <si>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</si>
  <si>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</si>
  <si>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</si>
  <si>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</si>
  <si>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</si>
  <si>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</si>
  <si>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</si>
  <si>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</si>
  <si>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</si>
  <si>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</si>
  <si>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</si>
  <si>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</si>
  <si>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</si>
  <si>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</si>
  <si>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</si>
  <si>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</si>
  <si>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</si>
  <si>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</si>
  <si>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</si>
  <si>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</si>
  <si>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</si>
  <si>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</si>
  <si>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</si>
  <si>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</si>
  <si>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</si>
  <si>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</si>
  <si>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</si>
  <si>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</si>
  <si>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</si>
  <si>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</si>
  <si>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</si>
  <si>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</si>
  <si>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</si>
  <si>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</si>
  <si>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</si>
  <si>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</si>
  <si>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</si>
  <si>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</si>
  <si>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</si>
  <si>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</si>
  <si>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</si>
  <si>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</si>
  <si>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</si>
  <si>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</si>
  <si>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</si>
  <si>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</si>
  <si>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</si>
  <si>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</si>
  <si>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</si>
  <si>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</si>
  <si>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</si>
  <si>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</si>
  <si>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</si>
  <si>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</si>
  <si>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</si>
  <si>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</si>
  <si>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</si>
  <si>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</si>
  <si>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</si>
  <si>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</si>
  <si>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</si>
  <si>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</si>
  <si>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</si>
  <si>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</si>
  <si>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</si>
  <si>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</si>
  <si>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</si>
  <si>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</si>
  <si>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</si>
  <si>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</si>
  <si>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</si>
  <si>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</si>
  <si>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</si>
  <si>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</si>
  <si>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</si>
  <si>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</si>
  <si>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</si>
  <si>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</si>
  <si>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</si>
  <si>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</si>
  <si>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</si>
  <si>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</si>
  <si>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</si>
  <si>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</si>
  <si>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</si>
  <si>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</si>
  <si>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</si>
  <si>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</si>
  <si>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</si>
  <si>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</si>
  <si>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</si>
  <si>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</si>
  <si>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</si>
  <si>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</si>
  <si>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</si>
  <si>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</si>
  <si>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</si>
  <si>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</si>
  <si>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</si>
  <si>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</si>
  <si>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</si>
  <si>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</si>
  <si>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</si>
  <si>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</si>
  <si>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</si>
  <si>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</si>
  <si>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</si>
  <si>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</si>
  <si>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</si>
  <si>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</si>
  <si>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</si>
  <si>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</si>
  <si>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</si>
  <si>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</si>
  <si>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</si>
  <si>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</si>
  <si>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</si>
  <si>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</si>
  <si>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</si>
  <si>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</si>
  <si>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</si>
  <si>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</si>
  <si>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</si>
  <si>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</si>
  <si>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</si>
  <si>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</si>
  <si>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</si>
  <si>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</si>
  <si>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</si>
  <si>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</si>
  <si>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40</t>
  </si>
  <si>
    <t>P2</t>
  </si>
  <si>
    <t>5</t>
  </si>
  <si>
    <t>P3</t>
  </si>
  <si>
    <t>P4</t>
  </si>
  <si>
    <t>20</t>
  </si>
  <si>
    <t>P5</t>
  </si>
  <si>
    <t>PhB</t>
  </si>
  <si>
    <t>10</t>
  </si>
  <si>
    <t>P6</t>
  </si>
  <si>
    <t>P7</t>
  </si>
  <si>
    <t>P8</t>
  </si>
  <si>
    <t>25</t>
  </si>
  <si>
    <t>P9</t>
  </si>
  <si>
    <t>PhC</t>
  </si>
  <si>
    <t>P10</t>
  </si>
  <si>
    <t>15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</si>
  <si>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</si>
  <si>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</si>
  <si>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</si>
  <si>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</si>
  <si>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</si>
  <si>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</si>
  <si>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</si>
  <si>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</si>
  <si>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</si>
  <si>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</si>
  <si>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</si>
  <si>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</si>
  <si>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</si>
  <si>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</si>
  <si>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</si>
  <si>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</si>
  <si>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</si>
  <si>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</si>
  <si>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Perla</t>
  </si>
  <si>
    <t>Isoperla</t>
  </si>
  <si>
    <t>Taeniopterygidae (1)</t>
  </si>
  <si>
    <t>Limnephilinae</t>
  </si>
  <si>
    <t>Rhyacophila lato-sensu</t>
  </si>
  <si>
    <t>Baetidae (1)</t>
  </si>
  <si>
    <t>Baetis</t>
  </si>
  <si>
    <t>Ecdyonurus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</si>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</sst>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0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8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11" fillId="4" borderId="10" xfId="0" applyFont="1" applyBorder="1" applyAlignment="1" applyProtection="1">
      <alignment horizontal="center" vertical="center" wrapText="1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horizontal="left" vertical="center"/>
      <protection hidden="1"/>
    </xf>
    <xf numFmtId="164" fontId="11" fillId="4" borderId="13" xfId="0" applyFont="1" applyBorder="1" applyAlignment="1" applyProtection="1">
      <alignment horizontal="center" vertical="center" wrapText="1"/>
      <protection hidden="1"/>
    </xf>
    <xf numFmtId="164" fontId="10" fillId="3" borderId="14" xfId="0" applyFont="1" applyBorder="1" applyAlignment="1" applyProtection="1">
      <alignment horizontal="left"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5" xfId="0" applyFont="1" applyBorder="1" applyAlignment="1" applyProtection="1">
      <alignment horizontal="left" vertical="center"/>
      <protection hidden="1"/>
    </xf>
    <xf numFmtId="164" fontId="7" fillId="3" borderId="16" xfId="0" applyFont="1" applyBorder="1" applyAlignment="1" applyProtection="1">
      <alignment horizontal="left" vertical="center"/>
      <protection hidden="1"/>
    </xf>
    <xf numFmtId="164" fontId="12" fillId="3" borderId="11" xfId="0" applyFont="1" applyBorder="1" applyAlignment="1" applyProtection="1">
      <alignment vertical="center"/>
      <protection hidden="1"/>
    </xf>
    <xf numFmtId="164" fontId="7" fillId="3" borderId="11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6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 wrapText="1"/>
      <protection hidden="1"/>
    </xf>
    <xf numFmtId="164" fontId="16" fillId="3" borderId="21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8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7" fillId="2" borderId="22" xfId="0" applyFont="1" applyBorder="1" applyAlignment="1" applyProtection="1">
      <alignment vertical="center"/>
      <protection hidden="1"/>
    </xf>
    <xf numFmtId="168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8" xfId="0" applyFont="1" applyBorder="1" applyAlignment="1" applyProtection="1">
      <alignment horizontal="left" vertical="center" wrapText="1"/>
      <protection hidden="1"/>
    </xf>
    <xf numFmtId="164" fontId="14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7" xfId="0" applyFont="1" applyBorder="1" applyAlignment="1" applyProtection="1">
      <alignment horizontal="center" vertical="center" wrapText="1"/>
      <protection hidden="1"/>
    </xf>
    <xf numFmtId="164" fontId="7" fillId="3" borderId="10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5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vertical="center"/>
      <protection hidden="1"/>
    </xf>
    <xf numFmtId="164" fontId="17" fillId="2" borderId="1" xfId="0" applyFont="1" applyBorder="1" applyAlignment="1" applyProtection="1">
      <alignment horizontal="center" vertical="center"/>
      <protection hidden="1"/>
    </xf>
    <xf numFmtId="171" fontId="17" fillId="2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71" fontId="17" fillId="2" borderId="18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left" vertical="center"/>
      <protection hidden="1"/>
    </xf>
    <xf numFmtId="164" fontId="14" fillId="5" borderId="6" xfId="0" applyFont="1" applyBorder="1" applyAlignment="1" applyProtection="1">
      <alignment horizontal="left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2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8" xfId="0" applyFont="1" applyBorder="1" applyAlignment="1" applyProtection="1">
      <alignment vertical="center"/>
      <protection hidden="1"/>
    </xf>
    <xf numFmtId="166" fontId="14" fillId="5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horizontal="center" vertical="center"/>
      <protection hidden="1"/>
    </xf>
    <xf numFmtId="165" fontId="17" fillId="2" borderId="18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station"/>
      <sheetName val="saisiedonneesterrain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80" zoomScaleNormal="80" workbookViewId="0" topLeftCell="A49">
      <selection activeCell="H74" sqref="H74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3" width="20.8515625" style="1" customWidth="1"/>
    <col min="14" max="14" width="16.42187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8.7109375" style="0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/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/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1</v>
      </c>
      <c r="B4" s="18" t="s">
        <v>2</v>
      </c>
      <c r="C4" s="18"/>
      <c r="D4" s="18"/>
      <c r="E4" s="18"/>
      <c r="F4" s="19" t="s">
        <v>3</v>
      </c>
      <c r="G4" s="20" t="s">
        <v>4</v>
      </c>
      <c r="H4" s="21" t="s">
        <v>5</v>
      </c>
      <c r="I4" s="21"/>
      <c r="J4" s="22"/>
      <c r="K4" s="23" t="s">
        <v>6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7</v>
      </c>
      <c r="B5" s="26" t="s">
        <v>8</v>
      </c>
      <c r="C5" s="26"/>
      <c r="D5" s="26"/>
      <c r="E5" s="26"/>
      <c r="F5" s="19"/>
      <c r="G5" s="27" t="s">
        <v>9</v>
      </c>
      <c r="H5" s="28" t="s">
        <v>10</v>
      </c>
      <c r="I5" s="28"/>
      <c r="J5" s="29"/>
      <c r="K5" s="30" t="s">
        <v>11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12</v>
      </c>
      <c r="B6" s="26" t="s">
        <v>13</v>
      </c>
      <c r="C6" s="26"/>
      <c r="D6" s="26"/>
      <c r="E6" s="26"/>
      <c r="F6" s="19"/>
      <c r="G6" s="27" t="s">
        <v>14</v>
      </c>
      <c r="H6" s="28" t="s">
        <v>15</v>
      </c>
      <c r="I6" s="28"/>
      <c r="J6" s="29"/>
      <c r="K6" s="30" t="s">
        <v>16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17</v>
      </c>
      <c r="B7" s="26" t="s">
        <v>18</v>
      </c>
      <c r="C7" s="26"/>
      <c r="D7" s="26"/>
      <c r="E7" s="26"/>
      <c r="F7" s="19"/>
      <c r="G7" s="27" t="s">
        <v>19</v>
      </c>
      <c r="H7" s="28" t="s">
        <v>20</v>
      </c>
      <c r="I7" s="28"/>
      <c r="J7" s="29"/>
      <c r="K7" s="30" t="s">
        <v>21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4.65">
      <c r="A8" s="25" t="s">
        <v>22</v>
      </c>
      <c r="B8" s="26" t="s">
        <v>23</v>
      </c>
      <c r="C8" s="26"/>
      <c r="D8" s="26"/>
      <c r="E8" s="26"/>
      <c r="F8" s="19"/>
      <c r="G8" s="27" t="s">
        <v>24</v>
      </c>
      <c r="H8" s="28" t="s">
        <v>25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4.65">
      <c r="A9" s="25" t="s">
        <v>26</v>
      </c>
      <c r="B9" s="26" t="s">
        <v>27</v>
      </c>
      <c r="C9" s="26"/>
      <c r="D9" s="26"/>
      <c r="E9" s="26"/>
      <c r="F9" s="19"/>
      <c r="G9" s="27" t="s">
        <v>28</v>
      </c>
      <c r="H9" s="28" t="s">
        <v>25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4.65">
      <c r="A10" s="25" t="s">
        <v>29</v>
      </c>
      <c r="B10" s="26" t="s">
        <v>30</v>
      </c>
      <c r="C10" s="26"/>
      <c r="D10" s="26"/>
      <c r="E10" s="26"/>
      <c r="F10" s="19"/>
      <c r="G10" s="31" t="s">
        <v>31</v>
      </c>
      <c r="H10" s="32" t="s">
        <v>32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4.65">
      <c r="A11" s="25" t="s">
        <v>33</v>
      </c>
      <c r="B11" s="26" t="s">
        <v>34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4.65">
      <c r="A12" s="25" t="s">
        <v>35</v>
      </c>
      <c r="B12" s="26" t="s">
        <v>36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37</v>
      </c>
      <c r="B13" s="36" t="s">
        <v>38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39</v>
      </c>
      <c r="B14" s="18" t="s">
        <v>40</v>
      </c>
      <c r="C14" s="18"/>
      <c r="D14" s="18"/>
      <c r="E14" s="18"/>
      <c r="F14" s="19" t="s">
        <v>41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42</v>
      </c>
      <c r="B15" s="26" t="s">
        <v>43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44</v>
      </c>
      <c r="B16" s="26" t="s">
        <v>45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46</v>
      </c>
      <c r="B17" s="26" t="s">
        <v>47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48</v>
      </c>
      <c r="B18" s="26" t="s">
        <v>49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50</v>
      </c>
      <c r="B19" s="36" t="s">
        <v>51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52</v>
      </c>
      <c r="B21" s="37" t="s">
        <v>52</v>
      </c>
      <c r="C21" s="38" t="s">
        <v>53</v>
      </c>
      <c r="D21" s="38" t="s">
        <v>53</v>
      </c>
      <c r="E21" s="38" t="s">
        <v>53</v>
      </c>
      <c r="F21" s="38" t="s">
        <v>53</v>
      </c>
      <c r="G21" s="38" t="s">
        <v>53</v>
      </c>
      <c r="H21" s="38" t="s">
        <v>53</v>
      </c>
      <c r="I21" s="38" t="s">
        <v>53</v>
      </c>
      <c r="J21" s="38" t="s">
        <v>53</v>
      </c>
      <c r="K21" s="37" t="s">
        <v>52</v>
      </c>
      <c r="L21" s="37" t="s">
        <v>52</v>
      </c>
      <c r="M21" s="37" t="s">
        <v>52</v>
      </c>
      <c r="N21" s="37" t="s">
        <v>52</v>
      </c>
      <c r="O21" s="37" t="s">
        <v>52</v>
      </c>
      <c r="P21" s="37" t="s">
        <v>52</v>
      </c>
      <c r="Q21" s="39"/>
      <c r="R21" s="39"/>
      <c r="S21" s="39"/>
      <c r="T21" s="15"/>
      <c r="U21" s="15"/>
    </row>
    <row r="22" spans="1:21" ht="14.65">
      <c r="A22" s="40" t="s">
        <v>54</v>
      </c>
      <c r="B22" s="40" t="s">
        <v>55</v>
      </c>
      <c r="C22" s="40" t="s">
        <v>12</v>
      </c>
      <c r="D22" s="40" t="s">
        <v>17</v>
      </c>
      <c r="E22" s="40" t="s">
        <v>22</v>
      </c>
      <c r="F22" s="40" t="s">
        <v>26</v>
      </c>
      <c r="G22" s="40" t="s">
        <v>29</v>
      </c>
      <c r="H22" s="40" t="s">
        <v>33</v>
      </c>
      <c r="I22" s="40" t="s">
        <v>35</v>
      </c>
      <c r="J22" s="40" t="s">
        <v>37</v>
      </c>
      <c r="K22" s="40" t="s">
        <v>39</v>
      </c>
      <c r="L22" s="40" t="s">
        <v>42</v>
      </c>
      <c r="M22" s="40" t="s">
        <v>44</v>
      </c>
      <c r="N22" s="40" t="s">
        <v>46</v>
      </c>
      <c r="O22" s="40" t="s">
        <v>48</v>
      </c>
      <c r="P22" s="40" t="s">
        <v>50</v>
      </c>
      <c r="Q22" s="39"/>
      <c r="R22" s="39"/>
      <c r="S22" s="39"/>
      <c r="T22" s="15"/>
      <c r="U22" s="15"/>
    </row>
    <row r="23" spans="1:21" ht="32.45">
      <c r="A23" s="41">
        <f>'[1]descriptionstation'!C4</f>
        <v>13000638000013</v>
      </c>
      <c r="B23" s="42" t="str">
        <f>'[2]descriptionstation'!C5</f>
        <v>06151900</v>
      </c>
      <c r="C23" s="42" t="str">
        <f>'[2]descriptionstation'!C6</f>
        <v>Ubaye</v>
      </c>
      <c r="D23" s="42" t="str">
        <f>'[2]descriptionstation'!C7</f>
        <v>Pont de l’estrech</v>
      </c>
      <c r="E23" s="42" t="str">
        <f>'[2]descriptionstation'!C8</f>
        <v>Saint Paul sur Ubaye</v>
      </c>
      <c r="F23" s="42" t="str">
        <f>'[2]descriptionstation'!C9</f>
        <v>04193</v>
      </c>
      <c r="G23" s="42" t="str">
        <f>'[2]descriptionstation'!C10</f>
        <v>999059</v>
      </c>
      <c r="H23" s="42" t="str">
        <f>'[2]descriptionstation'!C11</f>
        <v>6387360</v>
      </c>
      <c r="I23" s="42" t="str">
        <f>'[2]descriptionstation'!C12</f>
        <v>1454</v>
      </c>
      <c r="J23" s="42" t="str">
        <f>'[2]descriptionstation'!C13</f>
        <v>RCS, RRP</v>
      </c>
      <c r="K23" s="42" t="str">
        <f>'[2]saisiedonneesterrain'!I2</f>
        <v>999142</v>
      </c>
      <c r="L23" s="42" t="str">
        <f>'[2]saisiedonneesterrain'!J2</f>
        <v>6387508</v>
      </c>
      <c r="M23" s="42" t="str">
        <f>'[2]saisiedonneesterrain'!I4</f>
        <v>999049</v>
      </c>
      <c r="N23" s="42" t="str">
        <f>'[2]saisiedonneesterrain'!J4</f>
        <v>6387358</v>
      </c>
      <c r="O23" s="42" t="str">
        <f>'[2]saisiedonneesterrain'!C4</f>
        <v>16</v>
      </c>
      <c r="P23" s="42" t="str">
        <f>'[2]descriptionstation'!C19</f>
        <v>192</v>
      </c>
      <c r="Q23" s="43"/>
      <c r="R23" s="43"/>
      <c r="S23" s="43"/>
      <c r="T23" s="44"/>
      <c r="U23" s="44"/>
    </row>
    <row r="24" spans="1:21" ht="15.8">
      <c r="A24" s="38" t="s">
        <v>53</v>
      </c>
      <c r="B24" s="38" t="s">
        <v>56</v>
      </c>
      <c r="C24" s="38" t="s">
        <v>53</v>
      </c>
      <c r="D24" s="45" t="s">
        <v>52</v>
      </c>
      <c r="E24" s="45" t="s">
        <v>52</v>
      </c>
      <c r="F24" s="38" t="s">
        <v>53</v>
      </c>
      <c r="G24" s="38" t="s">
        <v>56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5.8">
      <c r="A25" s="40" t="s">
        <v>4</v>
      </c>
      <c r="B25" s="40" t="s">
        <v>57</v>
      </c>
      <c r="C25" s="40" t="s">
        <v>14</v>
      </c>
      <c r="D25" s="40" t="s">
        <v>19</v>
      </c>
      <c r="E25" s="40" t="s">
        <v>24</v>
      </c>
      <c r="F25" s="40" t="s">
        <v>28</v>
      </c>
      <c r="G25" s="40" t="s">
        <v>58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5.85">
      <c r="A26" s="49" t="str">
        <f>'[2]descriptionstation'!C20</f>
        <v>C. DUPART</v>
      </c>
      <c r="B26" s="49" t="str">
        <f>IF('[2]descriptionstation'!C21="",'[2]saisiedonneesterrain'!AM2,'[2]descriptionstation'!C21)</f>
        <v>06151900-30121899</v>
      </c>
      <c r="C26" s="49"/>
      <c r="D26" s="50">
        <f>'[2]saisiedonneesterrain'!G2</f>
        <v>43152</v>
      </c>
      <c r="E26" s="51">
        <f>'[2]descriptionstation'!C23</f>
        <v>13000638000013</v>
      </c>
      <c r="F26" s="49" t="str">
        <f>'[2]descriptionstation'!C24</f>
        <v>C. DUPART</v>
      </c>
      <c r="G26" s="52" t="str">
        <f>'[2]descriptionstation'!C25</f>
        <v>MP2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7">
      <c r="A29" s="58" t="s">
        <v>59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5.8">
      <c r="A30" s="62" t="s">
        <v>60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5.8">
      <c r="A31" s="17" t="s">
        <v>55</v>
      </c>
      <c r="B31" s="64" t="s">
        <v>61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7">
      <c r="A32" s="25" t="s">
        <v>12</v>
      </c>
      <c r="B32" s="14" t="s">
        <v>13</v>
      </c>
      <c r="C32" s="14"/>
      <c r="D32" s="14"/>
      <c r="E32" s="26"/>
      <c r="F32" s="61"/>
      <c r="G32" s="61"/>
      <c r="H32" s="65" t="s">
        <v>62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5.8">
      <c r="A33" s="25" t="s">
        <v>63</v>
      </c>
      <c r="B33" s="14" t="s">
        <v>64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5.8">
      <c r="A34" s="25" t="s">
        <v>19</v>
      </c>
      <c r="B34" s="14" t="s">
        <v>65</v>
      </c>
      <c r="C34" s="14"/>
      <c r="D34" s="14"/>
      <c r="E34" s="26"/>
      <c r="F34" s="61"/>
      <c r="G34" s="61"/>
      <c r="H34" s="62" t="s">
        <v>60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5.8">
      <c r="A35" s="25" t="s">
        <v>66</v>
      </c>
      <c r="B35" s="69" t="s">
        <v>67</v>
      </c>
      <c r="C35" s="14"/>
      <c r="D35" s="14"/>
      <c r="E35" s="26"/>
      <c r="F35" s="63"/>
      <c r="G35" s="61"/>
      <c r="H35" s="70" t="s">
        <v>68</v>
      </c>
      <c r="I35" s="71" t="s">
        <v>69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5.8">
      <c r="A36" s="35" t="s">
        <v>70</v>
      </c>
      <c r="B36" s="72" t="s">
        <v>71</v>
      </c>
      <c r="C36" s="73"/>
      <c r="D36" s="73"/>
      <c r="E36" s="36"/>
      <c r="F36" s="61"/>
      <c r="G36" s="74"/>
      <c r="H36" s="70" t="s">
        <v>72</v>
      </c>
      <c r="I36" s="71" t="s">
        <v>73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5.8">
      <c r="A37" s="77"/>
      <c r="B37" s="78"/>
      <c r="C37" s="77"/>
      <c r="D37" s="77"/>
      <c r="E37" s="79" t="s">
        <v>52</v>
      </c>
      <c r="F37" s="80"/>
      <c r="G37" s="60"/>
      <c r="H37" s="37" t="s">
        <v>52</v>
      </c>
      <c r="I37" s="38" t="s">
        <v>53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5.8">
      <c r="A38" s="81" t="s">
        <v>55</v>
      </c>
      <c r="B38" s="81" t="s">
        <v>12</v>
      </c>
      <c r="C38" s="81" t="s">
        <v>17</v>
      </c>
      <c r="D38" s="81" t="s">
        <v>19</v>
      </c>
      <c r="E38" s="81" t="s">
        <v>66</v>
      </c>
      <c r="F38" s="82" t="s">
        <v>74</v>
      </c>
      <c r="G38" s="83" t="s">
        <v>75</v>
      </c>
      <c r="H38" s="84" t="s">
        <v>68</v>
      </c>
      <c r="I38" s="85" t="s">
        <v>72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5.85">
      <c r="A39" s="86" t="str">
        <f>B23</f>
        <v>06151900</v>
      </c>
      <c r="B39" s="86" t="str">
        <f>C23</f>
        <v>Ubaye</v>
      </c>
      <c r="C39" s="86" t="str">
        <f>D23</f>
        <v>Pont de l’estrech</v>
      </c>
      <c r="D39" s="87">
        <f>D26</f>
        <v>43152</v>
      </c>
      <c r="E39" s="88">
        <v>12.2</v>
      </c>
      <c r="F39" s="89" t="s">
        <v>76</v>
      </c>
      <c r="G39" s="90" t="s">
        <v>77</v>
      </c>
      <c r="H39" s="91">
        <f>'[2]saisiedonneesterrain'!E8</f>
        <v>0</v>
      </c>
      <c r="I39" s="92"/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4.9">
      <c r="A40" s="82" t="s">
        <v>78</v>
      </c>
      <c r="B40" s="93"/>
      <c r="C40" s="93"/>
      <c r="D40" s="94"/>
      <c r="E40" s="93"/>
      <c r="F40" s="89" t="s">
        <v>79</v>
      </c>
      <c r="G40" s="90" t="s">
        <v>80</v>
      </c>
      <c r="H40" s="91">
        <f>'[2]saisiedonneesterrain'!E9</f>
        <v>0</v>
      </c>
      <c r="I40" s="92"/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3.95">
      <c r="A41" s="95"/>
      <c r="B41" s="95"/>
      <c r="C41" s="95"/>
      <c r="D41" s="95"/>
      <c r="E41" s="95"/>
      <c r="F41" s="89" t="s">
        <v>81</v>
      </c>
      <c r="G41" s="90" t="s">
        <v>82</v>
      </c>
      <c r="H41" s="91">
        <f>'[2]saisiedonneesterrain'!E10</f>
        <v>0</v>
      </c>
      <c r="I41" s="92"/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3.95">
      <c r="A42" s="93"/>
      <c r="B42" s="93"/>
      <c r="C42" s="93"/>
      <c r="D42" s="94"/>
      <c r="E42" s="93"/>
      <c r="F42" s="89" t="s">
        <v>83</v>
      </c>
      <c r="G42" s="90" t="s">
        <v>84</v>
      </c>
      <c r="H42" s="91">
        <f>'[2]saisiedonneesterrain'!E11</f>
        <v>0</v>
      </c>
      <c r="I42" s="92"/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5.8">
      <c r="A43" s="93"/>
      <c r="B43" s="93"/>
      <c r="C43" s="93"/>
      <c r="D43" s="94"/>
      <c r="E43" s="93"/>
      <c r="F43" s="89" t="s">
        <v>85</v>
      </c>
      <c r="G43" s="90" t="s">
        <v>86</v>
      </c>
      <c r="H43" s="91">
        <f>'[2]saisiedonneesterrain'!E12</f>
        <v>34</v>
      </c>
      <c r="I43" s="92" t="str">
        <f>'[2]saisiedonneesterrain'!F12</f>
        <v>D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5.8">
      <c r="A44" s="93"/>
      <c r="B44" s="93"/>
      <c r="C44" s="93"/>
      <c r="D44" s="94"/>
      <c r="E44" s="93"/>
      <c r="F44" s="89" t="s">
        <v>87</v>
      </c>
      <c r="G44" s="90" t="s">
        <v>88</v>
      </c>
      <c r="H44" s="91">
        <f>'[2]saisiedonneesterrain'!E13</f>
        <v>30</v>
      </c>
      <c r="I44" s="92" t="str">
        <f>'[2]saisiedonneesterrain'!F13</f>
        <v>D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3.95">
      <c r="A45" s="93"/>
      <c r="B45" s="93"/>
      <c r="C45" s="93"/>
      <c r="D45" s="94"/>
      <c r="E45" s="93"/>
      <c r="F45" s="89" t="s">
        <v>89</v>
      </c>
      <c r="G45" s="90" t="s">
        <v>90</v>
      </c>
      <c r="H45" s="91">
        <f>'[2]saisiedonneesterrain'!E14</f>
        <v>1</v>
      </c>
      <c r="I45" s="92" t="str">
        <f>'[2]saisiedonneesterrain'!F14</f>
        <v>M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3.95">
      <c r="A46" s="93"/>
      <c r="B46" s="93"/>
      <c r="C46" s="93"/>
      <c r="D46" s="94"/>
      <c r="E46" s="93"/>
      <c r="F46" s="89" t="s">
        <v>91</v>
      </c>
      <c r="G46" s="90" t="s">
        <v>92</v>
      </c>
      <c r="H46" s="91">
        <f>'[2]saisiedonneesterrain'!E15</f>
        <v>0</v>
      </c>
      <c r="I46" s="92"/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5.8">
      <c r="A47" s="93"/>
      <c r="B47" s="93"/>
      <c r="C47" s="93"/>
      <c r="D47" s="94"/>
      <c r="E47" s="93"/>
      <c r="F47" s="89" t="s">
        <v>93</v>
      </c>
      <c r="G47" s="90" t="s">
        <v>94</v>
      </c>
      <c r="H47" s="91">
        <f>'[2]saisiedonneesterrain'!E16</f>
        <v>1</v>
      </c>
      <c r="I47" s="92" t="str">
        <f>'[2]saisiedonneesterrain'!F16</f>
        <v>M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3"/>
      <c r="B48" s="93"/>
      <c r="C48" s="93"/>
      <c r="D48" s="94"/>
      <c r="E48" s="93"/>
      <c r="F48" s="89" t="s">
        <v>95</v>
      </c>
      <c r="G48" s="90" t="s">
        <v>96</v>
      </c>
      <c r="H48" s="91">
        <f>'[2]saisiedonneesterrain'!E17</f>
        <v>3</v>
      </c>
      <c r="I48" s="92" t="str">
        <f>'[2]saisiedonneesterrain'!F17</f>
        <v>M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5.8">
      <c r="A49" s="93"/>
      <c r="B49" s="93"/>
      <c r="C49" s="93"/>
      <c r="D49" s="94"/>
      <c r="E49" s="93"/>
      <c r="F49" s="89" t="s">
        <v>97</v>
      </c>
      <c r="G49" s="90" t="s">
        <v>98</v>
      </c>
      <c r="H49" s="91">
        <f>'[2]saisiedonneesterrain'!E18</f>
        <v>1</v>
      </c>
      <c r="I49" s="92" t="str">
        <f>'[2]saisiedonneesterrain'!F18</f>
        <v>M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5.8">
      <c r="A50" s="93"/>
      <c r="B50" s="93"/>
      <c r="C50" s="93"/>
      <c r="D50" s="94"/>
      <c r="E50" s="93"/>
      <c r="F50" s="96" t="s">
        <v>99</v>
      </c>
      <c r="G50" s="97" t="s">
        <v>100</v>
      </c>
      <c r="H50" s="91">
        <f>'[2]saisiedonneesterrain'!E19</f>
        <v>30</v>
      </c>
      <c r="I50" s="92" t="str">
        <f>'[2]saisiedonneesterrain'!F19</f>
        <v>D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5">
      <c r="A51" s="3"/>
      <c r="B51" s="3"/>
      <c r="C51" s="3"/>
      <c r="D51" s="3"/>
      <c r="E51" s="3"/>
      <c r="F51" s="98" t="s">
        <v>101</v>
      </c>
      <c r="G51" s="98"/>
      <c r="H51" s="99">
        <f>SUM(H39:H50)/100</f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7">
      <c r="A52" s="8" t="s">
        <v>102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5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5.8">
      <c r="A54" s="62" t="s">
        <v>60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5.8">
      <c r="A55" s="17" t="s">
        <v>74</v>
      </c>
      <c r="B55" s="64" t="s">
        <v>103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5.8">
      <c r="A56" s="25" t="s">
        <v>104</v>
      </c>
      <c r="B56" s="14" t="s">
        <v>103</v>
      </c>
      <c r="C56" s="14"/>
      <c r="D56" s="14"/>
      <c r="E56" s="14"/>
      <c r="F56" s="26"/>
      <c r="G56" s="104"/>
      <c r="H56" s="62" t="s">
        <v>60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5.8">
      <c r="A57" s="25" t="s">
        <v>105</v>
      </c>
      <c r="B57" s="14" t="s">
        <v>106</v>
      </c>
      <c r="C57" s="14"/>
      <c r="D57" s="14"/>
      <c r="E57" s="14"/>
      <c r="F57" s="26"/>
      <c r="G57" s="104"/>
      <c r="H57" s="106" t="s">
        <v>107</v>
      </c>
      <c r="I57" s="106" t="s">
        <v>75</v>
      </c>
      <c r="J57" s="106" t="s">
        <v>108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5.8">
      <c r="A58" s="25" t="s">
        <v>109</v>
      </c>
      <c r="B58" s="14" t="s">
        <v>110</v>
      </c>
      <c r="C58" s="14"/>
      <c r="D58" s="14"/>
      <c r="E58" s="14"/>
      <c r="F58" s="26"/>
      <c r="G58" s="104"/>
      <c r="H58" s="107" t="s">
        <v>111</v>
      </c>
      <c r="I58" s="107" t="s">
        <v>112</v>
      </c>
      <c r="J58" s="107" t="s">
        <v>113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5.8">
      <c r="A59" s="25" t="s">
        <v>114</v>
      </c>
      <c r="B59" s="14" t="s">
        <v>115</v>
      </c>
      <c r="C59" s="14"/>
      <c r="D59" s="14"/>
      <c r="E59" s="14"/>
      <c r="F59" s="26"/>
      <c r="G59" s="104"/>
      <c r="H59" s="108" t="s">
        <v>116</v>
      </c>
      <c r="I59" s="108" t="s">
        <v>117</v>
      </c>
      <c r="J59" s="108" t="s">
        <v>118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5.8">
      <c r="A60" s="25" t="s">
        <v>119</v>
      </c>
      <c r="B60" s="14" t="s">
        <v>120</v>
      </c>
      <c r="C60" s="14"/>
      <c r="D60" s="14"/>
      <c r="E60" s="14"/>
      <c r="F60" s="26"/>
      <c r="G60" s="104"/>
      <c r="H60" s="108" t="s">
        <v>121</v>
      </c>
      <c r="I60" s="108" t="s">
        <v>122</v>
      </c>
      <c r="J60" s="108" t="s">
        <v>123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5.8">
      <c r="A61" s="25" t="s">
        <v>124</v>
      </c>
      <c r="B61" s="14" t="s">
        <v>125</v>
      </c>
      <c r="C61" s="14"/>
      <c r="D61" s="14"/>
      <c r="E61" s="14"/>
      <c r="F61" s="26"/>
      <c r="G61" s="109"/>
      <c r="H61" s="110" t="s">
        <v>126</v>
      </c>
      <c r="I61" s="110" t="s">
        <v>127</v>
      </c>
      <c r="J61" s="110" t="s">
        <v>128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5.8">
      <c r="A62" s="35" t="s">
        <v>129</v>
      </c>
      <c r="B62" s="73" t="s">
        <v>130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5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5.8">
      <c r="A64" s="77"/>
      <c r="B64" s="77"/>
      <c r="C64" s="77"/>
      <c r="D64" s="37" t="s">
        <v>52</v>
      </c>
      <c r="E64" s="37" t="s">
        <v>52</v>
      </c>
      <c r="F64" s="37" t="s">
        <v>52</v>
      </c>
      <c r="G64" s="38" t="s">
        <v>53</v>
      </c>
      <c r="H64" s="38" t="s">
        <v>53</v>
      </c>
      <c r="I64" s="38" t="s">
        <v>53</v>
      </c>
      <c r="J64" s="38" t="s">
        <v>53</v>
      </c>
      <c r="K64" s="38" t="s">
        <v>53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5.8">
      <c r="A65" s="40" t="s">
        <v>55</v>
      </c>
      <c r="B65" s="40" t="s">
        <v>19</v>
      </c>
      <c r="C65" s="40" t="s">
        <v>131</v>
      </c>
      <c r="D65" s="40" t="s">
        <v>74</v>
      </c>
      <c r="E65" s="40" t="s">
        <v>104</v>
      </c>
      <c r="F65" s="40" t="s">
        <v>105</v>
      </c>
      <c r="G65" s="40" t="s">
        <v>109</v>
      </c>
      <c r="H65" s="40" t="s">
        <v>132</v>
      </c>
      <c r="I65" s="40" t="s">
        <v>119</v>
      </c>
      <c r="J65" s="40" t="s">
        <v>124</v>
      </c>
      <c r="K65" s="40" t="s">
        <v>129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5.8">
      <c r="A66" s="38" t="str">
        <f>B23</f>
        <v>06151900</v>
      </c>
      <c r="B66" s="113">
        <f>D26</f>
        <v>43152</v>
      </c>
      <c r="C66" s="114" t="s">
        <v>133</v>
      </c>
      <c r="D66" s="115" t="str">
        <f>'[2]saisiedonneesterrain'!BD8</f>
        <v>S9</v>
      </c>
      <c r="E66" s="116" t="str">
        <f>'[2]saisiedonneesterrain'!BD22</f>
        <v>N1</v>
      </c>
      <c r="F66" s="115" t="s">
        <v>134</v>
      </c>
      <c r="G66" s="117" t="s">
        <v>135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5.8">
      <c r="A67" s="118" t="str">
        <f>+A$66</f>
        <v>06151900</v>
      </c>
      <c r="B67" s="119">
        <f>+B$66</f>
        <v>43152</v>
      </c>
      <c r="C67" s="114" t="s">
        <v>136</v>
      </c>
      <c r="D67" s="115" t="str">
        <f>'[2]saisiedonneesterrain'!BD9</f>
        <v>S11</v>
      </c>
      <c r="E67" s="116" t="str">
        <f>'[2]saisiedonneesterrain'!BD23</f>
        <v>N1</v>
      </c>
      <c r="F67" s="115" t="s">
        <v>134</v>
      </c>
      <c r="G67" s="120" t="s">
        <v>137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5.8">
      <c r="A68" s="118" t="str">
        <f>+A$66</f>
        <v>06151900</v>
      </c>
      <c r="B68" s="119">
        <f>+B$66</f>
        <v>43152</v>
      </c>
      <c r="C68" s="114" t="s">
        <v>138</v>
      </c>
      <c r="D68" s="115" t="str">
        <f>'[2]saisiedonneesterrain'!BD10</f>
        <v>S25</v>
      </c>
      <c r="E68" s="116" t="str">
        <f>'[2]saisiedonneesterrain'!BD24</f>
        <v>N1</v>
      </c>
      <c r="F68" s="115" t="s">
        <v>134</v>
      </c>
      <c r="G68" s="120" t="s">
        <v>137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5.8">
      <c r="A69" s="118" t="str">
        <f>+A$66</f>
        <v>06151900</v>
      </c>
      <c r="B69" s="119">
        <f>+B$66</f>
        <v>43152</v>
      </c>
      <c r="C69" s="114" t="s">
        <v>139</v>
      </c>
      <c r="D69" s="115" t="str">
        <f>'[2]saisiedonneesterrain'!BD11</f>
        <v>S18</v>
      </c>
      <c r="E69" s="116" t="str">
        <f>'[2]saisiedonneesterrain'!BD25</f>
        <v>N3</v>
      </c>
      <c r="F69" s="115" t="s">
        <v>134</v>
      </c>
      <c r="G69" s="120" t="s">
        <v>140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5.8">
      <c r="A70" s="118" t="str">
        <f>+A$66</f>
        <v>06151900</v>
      </c>
      <c r="B70" s="119">
        <f>+B$66</f>
        <v>43152</v>
      </c>
      <c r="C70" s="114" t="s">
        <v>141</v>
      </c>
      <c r="D70" s="115" t="str">
        <f>'[2]saisiedonneesterrain'!BD12</f>
        <v>S24</v>
      </c>
      <c r="E70" s="116" t="str">
        <f>'[2]saisiedonneesterrain'!BD26</f>
        <v>N5</v>
      </c>
      <c r="F70" s="115" t="s">
        <v>142</v>
      </c>
      <c r="G70" s="120" t="s">
        <v>143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5.8">
      <c r="A71" s="118" t="str">
        <f>+A$66</f>
        <v>06151900</v>
      </c>
      <c r="B71" s="119">
        <f>+B$66</f>
        <v>43152</v>
      </c>
      <c r="C71" s="114" t="s">
        <v>144</v>
      </c>
      <c r="D71" s="115" t="str">
        <f>'[2]saisiedonneesterrain'!BD13</f>
        <v>S30</v>
      </c>
      <c r="E71" s="116" t="str">
        <f>'[2]saisiedonneesterrain'!BD27</f>
        <v>N5</v>
      </c>
      <c r="F71" s="115" t="s">
        <v>142</v>
      </c>
      <c r="G71" s="120" t="s">
        <v>140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5.8">
      <c r="A72" s="118" t="str">
        <f>+A$66</f>
        <v>06151900</v>
      </c>
      <c r="B72" s="119">
        <f>+B$66</f>
        <v>43152</v>
      </c>
      <c r="C72" s="114" t="s">
        <v>145</v>
      </c>
      <c r="D72" s="115" t="str">
        <f>'[2]saisiedonneesterrain'!BD14</f>
        <v>S29</v>
      </c>
      <c r="E72" s="116" t="str">
        <f>'[2]saisiedonneesterrain'!BD28</f>
        <v>N6</v>
      </c>
      <c r="F72" s="115" t="s">
        <v>142</v>
      </c>
      <c r="G72" s="120" t="s">
        <v>143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5.8">
      <c r="A73" s="118" t="str">
        <f>+A$66</f>
        <v>06151900</v>
      </c>
      <c r="B73" s="119">
        <f>+B$66</f>
        <v>43152</v>
      </c>
      <c r="C73" s="114" t="s">
        <v>146</v>
      </c>
      <c r="D73" s="115" t="str">
        <f>'[2]saisiedonneesterrain'!BD15</f>
        <v>S24</v>
      </c>
      <c r="E73" s="116" t="str">
        <f>'[2]saisiedonneesterrain'!BD29</f>
        <v>N6</v>
      </c>
      <c r="F73" s="115" t="s">
        <v>142</v>
      </c>
      <c r="G73" s="120" t="s">
        <v>147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5.8">
      <c r="A74" s="118" t="str">
        <f>+A$66</f>
        <v>06151900</v>
      </c>
      <c r="B74" s="119">
        <f>+B$66</f>
        <v>43152</v>
      </c>
      <c r="C74" s="114" t="s">
        <v>148</v>
      </c>
      <c r="D74" s="115" t="s">
        <v>88</v>
      </c>
      <c r="E74" s="116" t="str">
        <f>'[2]saisiedonneesterrain'!BD30</f>
        <v>N6</v>
      </c>
      <c r="F74" s="115" t="s">
        <v>149</v>
      </c>
      <c r="G74" s="120" t="s">
        <v>140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5.8">
      <c r="A75" s="118" t="str">
        <f>+A$66</f>
        <v>06151900</v>
      </c>
      <c r="B75" s="119">
        <f>+B$66</f>
        <v>43152</v>
      </c>
      <c r="C75" s="114" t="s">
        <v>150</v>
      </c>
      <c r="D75" s="115" t="str">
        <f>'[2]saisiedonneesterrain'!BD17</f>
        <v>S29</v>
      </c>
      <c r="E75" s="116" t="str">
        <f>'[2]saisiedonneesterrain'!BD31</f>
        <v>N5</v>
      </c>
      <c r="F75" s="115" t="s">
        <v>149</v>
      </c>
      <c r="G75" s="120" t="s">
        <v>151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5.8">
      <c r="A76" s="118" t="str">
        <f>+A$66</f>
        <v>06151900</v>
      </c>
      <c r="B76" s="119">
        <f>+B$66</f>
        <v>43152</v>
      </c>
      <c r="C76" s="114" t="s">
        <v>152</v>
      </c>
      <c r="D76" s="115" t="str">
        <f>'[2]saisiedonneesterrain'!BD18</f>
        <v>S24</v>
      </c>
      <c r="E76" s="116" t="str">
        <f>'[2]saisiedonneesterrain'!BD32</f>
        <v>N3</v>
      </c>
      <c r="F76" s="115" t="s">
        <v>149</v>
      </c>
      <c r="G76" s="120" t="s">
        <v>143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5.8">
      <c r="A77" s="118" t="str">
        <f>+A$66</f>
        <v>06151900</v>
      </c>
      <c r="B77" s="119">
        <f>+B$66</f>
        <v>43152</v>
      </c>
      <c r="C77" s="114" t="s">
        <v>153</v>
      </c>
      <c r="D77" s="115" t="str">
        <f>'[2]saisiedonneesterrain'!BD19</f>
        <v>S30</v>
      </c>
      <c r="E77" s="116" t="str">
        <f>'[2]saisiedonneesterrain'!BD33</f>
        <v>N3</v>
      </c>
      <c r="F77" s="115" t="s">
        <v>149</v>
      </c>
      <c r="G77" s="120" t="s">
        <v>140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5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5">
      <c r="A79" s="65" t="s">
        <v>154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3.8">
      <c r="A81" s="69" t="s">
        <v>155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5.8">
      <c r="A82" s="17" t="s">
        <v>156</v>
      </c>
      <c r="B82" s="64" t="s">
        <v>157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5.8">
      <c r="A83" s="25" t="s">
        <v>158</v>
      </c>
      <c r="B83" s="69" t="s">
        <v>159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5.8">
      <c r="A84" s="35" t="s">
        <v>160</v>
      </c>
      <c r="B84" s="73" t="s">
        <v>161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5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36.9">
      <c r="A86" s="77"/>
      <c r="B86" s="77"/>
      <c r="C86" s="38" t="s">
        <v>53</v>
      </c>
      <c r="D86" s="37" t="s">
        <v>162</v>
      </c>
      <c r="E86" s="125" t="s">
        <v>163</v>
      </c>
      <c r="F86" s="79"/>
      <c r="G86" s="79"/>
      <c r="H86" s="126" t="s">
        <v>164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5.8">
      <c r="A87" s="82" t="s">
        <v>55</v>
      </c>
      <c r="B87" s="82" t="s">
        <v>19</v>
      </c>
      <c r="C87" s="128" t="s">
        <v>156</v>
      </c>
      <c r="D87" s="129" t="s">
        <v>158</v>
      </c>
      <c r="E87" s="128" t="s">
        <v>165</v>
      </c>
      <c r="F87" s="128" t="s">
        <v>166</v>
      </c>
      <c r="G87" s="128" t="s">
        <v>167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tr">
        <f>B23</f>
        <v>06151900</v>
      </c>
      <c r="B88" s="132">
        <f>D26</f>
        <v>43152</v>
      </c>
      <c r="C88" s="133" t="s">
        <v>168</v>
      </c>
      <c r="D88" s="133">
        <v>69</v>
      </c>
      <c r="E88" s="134">
        <v>4</v>
      </c>
      <c r="F88" s="134">
        <v>30</v>
      </c>
      <c r="G88" s="134">
        <v>102</v>
      </c>
      <c r="H88" s="134">
        <v>1</v>
      </c>
      <c r="I88" s="134">
        <v>2</v>
      </c>
      <c r="J88" s="134"/>
      <c r="K88" s="134">
        <v>1</v>
      </c>
      <c r="L88" s="134">
        <v>8</v>
      </c>
      <c r="M88" s="134">
        <v>10</v>
      </c>
      <c r="N88" s="134"/>
      <c r="O88" s="134">
        <v>12</v>
      </c>
      <c r="P88" s="134">
        <v>44</v>
      </c>
      <c r="Q88" s="134">
        <v>1</v>
      </c>
      <c r="R88" s="134">
        <v>57</v>
      </c>
      <c r="S88" s="134"/>
      <c r="T88" s="68"/>
      <c r="U88" s="68"/>
    </row>
    <row r="89" spans="1:21" ht="13.8">
      <c r="A89" s="118" t="str">
        <f>+A$88</f>
        <v>06151900</v>
      </c>
      <c r="B89" s="119">
        <f>+B$88</f>
        <v>43152</v>
      </c>
      <c r="C89" s="133" t="s">
        <v>169</v>
      </c>
      <c r="D89" s="133">
        <v>21</v>
      </c>
      <c r="E89" s="134">
        <v>9</v>
      </c>
      <c r="F89" s="134">
        <v>14</v>
      </c>
      <c r="G89" s="134">
        <v>9</v>
      </c>
      <c r="H89" s="134"/>
      <c r="I89" s="134">
        <v>9</v>
      </c>
      <c r="J89" s="134"/>
      <c r="K89" s="134"/>
      <c r="L89" s="134">
        <v>8</v>
      </c>
      <c r="M89" s="134">
        <v>4</v>
      </c>
      <c r="N89" s="134"/>
      <c r="O89" s="134">
        <v>2</v>
      </c>
      <c r="P89" s="134">
        <v>4</v>
      </c>
      <c r="Q89" s="134"/>
      <c r="R89" s="134">
        <v>5</v>
      </c>
      <c r="S89" s="134"/>
      <c r="T89" s="68"/>
      <c r="U89" s="68"/>
    </row>
    <row r="90" spans="1:21" ht="13.8">
      <c r="A90" s="118" t="str">
        <f>+A$88</f>
        <v>06151900</v>
      </c>
      <c r="B90" s="119">
        <f>+B$88</f>
        <v>43152</v>
      </c>
      <c r="C90" s="133" t="s">
        <v>170</v>
      </c>
      <c r="D90" s="133">
        <v>164</v>
      </c>
      <c r="E90" s="134">
        <v>0</v>
      </c>
      <c r="F90" s="134">
        <v>2</v>
      </c>
      <c r="G90" s="134">
        <v>1</v>
      </c>
      <c r="H90" s="134"/>
      <c r="I90" s="134"/>
      <c r="J90" s="134"/>
      <c r="K90" s="134"/>
      <c r="L90" s="134">
        <v>2</v>
      </c>
      <c r="M90" s="134"/>
      <c r="N90" s="134"/>
      <c r="O90" s="134"/>
      <c r="P90" s="134">
        <v>1</v>
      </c>
      <c r="Q90" s="134"/>
      <c r="R90" s="134"/>
      <c r="S90" s="134"/>
      <c r="T90" s="68"/>
      <c r="U90" s="68"/>
    </row>
    <row r="91" spans="1:21" ht="13.8">
      <c r="A91" s="118" t="str">
        <f>+A$88</f>
        <v>06151900</v>
      </c>
      <c r="B91" s="119">
        <f>+B$88</f>
        <v>43152</v>
      </c>
      <c r="C91" s="133" t="s">
        <v>171</v>
      </c>
      <c r="D91" s="133">
        <v>140</v>
      </c>
      <c r="E91" s="134">
        <v>0</v>
      </c>
      <c r="F91" s="134">
        <v>1</v>
      </c>
      <c r="G91" s="134">
        <v>2</v>
      </c>
      <c r="H91" s="134"/>
      <c r="I91" s="134"/>
      <c r="J91" s="134"/>
      <c r="K91" s="134"/>
      <c r="L91" s="134"/>
      <c r="M91" s="134">
        <v>1</v>
      </c>
      <c r="N91" s="134"/>
      <c r="O91" s="134"/>
      <c r="P91" s="134">
        <v>1</v>
      </c>
      <c r="Q91" s="134"/>
      <c r="R91" s="134">
        <v>1</v>
      </c>
      <c r="S91" s="134"/>
      <c r="T91" s="68"/>
      <c r="U91" s="68"/>
    </row>
    <row r="92" spans="1:21" ht="13.8">
      <c r="A92" s="118" t="str">
        <f>+A$88</f>
        <v>06151900</v>
      </c>
      <c r="B92" s="119">
        <f>+B$88</f>
        <v>43152</v>
      </c>
      <c r="C92" s="133" t="s">
        <v>172</v>
      </c>
      <c r="D92" s="133">
        <v>2</v>
      </c>
      <c r="E92" s="134">
        <v>0</v>
      </c>
      <c r="F92" s="134">
        <v>1</v>
      </c>
      <c r="G92" s="134">
        <v>0</v>
      </c>
      <c r="H92" s="134"/>
      <c r="I92" s="134"/>
      <c r="J92" s="134"/>
      <c r="K92" s="134"/>
      <c r="L92" s="134"/>
      <c r="M92" s="134">
        <v>1</v>
      </c>
      <c r="N92" s="134"/>
      <c r="O92" s="134"/>
      <c r="P92" s="134"/>
      <c r="Q92" s="134"/>
      <c r="R92" s="134"/>
      <c r="S92" s="134"/>
      <c r="T92" s="68"/>
      <c r="U92" s="68"/>
    </row>
    <row r="93" spans="1:21" ht="13.8">
      <c r="A93" s="118" t="str">
        <f>+A$88</f>
        <v>06151900</v>
      </c>
      <c r="B93" s="119">
        <f>+B$88</f>
        <v>43152</v>
      </c>
      <c r="C93" s="133" t="s">
        <v>173</v>
      </c>
      <c r="D93" s="133">
        <v>3163</v>
      </c>
      <c r="E93" s="134">
        <v>2</v>
      </c>
      <c r="F93" s="134">
        <v>1</v>
      </c>
      <c r="G93" s="134">
        <v>0</v>
      </c>
      <c r="H93" s="134"/>
      <c r="I93" s="134">
        <v>1</v>
      </c>
      <c r="J93" s="134"/>
      <c r="K93" s="134">
        <v>1</v>
      </c>
      <c r="L93" s="134"/>
      <c r="M93" s="134"/>
      <c r="N93" s="134"/>
      <c r="O93" s="134">
        <v>1</v>
      </c>
      <c r="P93" s="134"/>
      <c r="Q93" s="134"/>
      <c r="R93" s="134"/>
      <c r="S93" s="134"/>
      <c r="T93" s="68"/>
      <c r="U93" s="68"/>
    </row>
    <row r="94" spans="1:21" ht="13.8">
      <c r="A94" s="118" t="str">
        <f>+A$88</f>
        <v>06151900</v>
      </c>
      <c r="B94" s="119">
        <f>+B$88</f>
        <v>43152</v>
      </c>
      <c r="C94" s="133" t="s">
        <v>174</v>
      </c>
      <c r="D94" s="133">
        <v>183</v>
      </c>
      <c r="E94" s="134">
        <v>0</v>
      </c>
      <c r="F94" s="134">
        <v>1</v>
      </c>
      <c r="G94" s="134">
        <v>1</v>
      </c>
      <c r="H94" s="134"/>
      <c r="I94" s="134"/>
      <c r="J94" s="134"/>
      <c r="K94" s="134"/>
      <c r="L94" s="134">
        <v>1</v>
      </c>
      <c r="M94" s="134"/>
      <c r="N94" s="134"/>
      <c r="O94" s="134"/>
      <c r="P94" s="134">
        <v>1</v>
      </c>
      <c r="Q94" s="134"/>
      <c r="R94" s="134"/>
      <c r="S94" s="134"/>
      <c r="T94" s="68"/>
      <c r="U94" s="68"/>
    </row>
    <row r="95" spans="1:21" ht="13.8">
      <c r="A95" s="118" t="str">
        <f>+A$88</f>
        <v>06151900</v>
      </c>
      <c r="B95" s="119">
        <f>+B$88</f>
        <v>43152</v>
      </c>
      <c r="C95" s="133" t="s">
        <v>175</v>
      </c>
      <c r="D95" s="133">
        <v>363</v>
      </c>
      <c r="E95" s="134">
        <v>2</v>
      </c>
      <c r="F95" s="134">
        <v>0</v>
      </c>
      <c r="G95" s="134">
        <v>0</v>
      </c>
      <c r="H95" s="134"/>
      <c r="I95" s="134">
        <v>1</v>
      </c>
      <c r="J95" s="134">
        <v>1</v>
      </c>
      <c r="K95" s="134"/>
      <c r="L95" s="134"/>
      <c r="M95" s="134"/>
      <c r="N95" s="134"/>
      <c r="O95" s="134"/>
      <c r="P95" s="134"/>
      <c r="Q95" s="134"/>
      <c r="R95" s="134"/>
      <c r="S95" s="134"/>
      <c r="T95" s="68"/>
      <c r="U95" s="68"/>
    </row>
    <row r="96" spans="1:21" ht="13.8">
      <c r="A96" s="118" t="str">
        <f>+A$88</f>
        <v>06151900</v>
      </c>
      <c r="B96" s="119">
        <f>+B$88</f>
        <v>43152</v>
      </c>
      <c r="C96" s="133" t="s">
        <v>176</v>
      </c>
      <c r="D96" s="133">
        <v>364</v>
      </c>
      <c r="E96" s="134">
        <v>7</v>
      </c>
      <c r="F96" s="134">
        <v>58</v>
      </c>
      <c r="G96" s="134">
        <v>50</v>
      </c>
      <c r="H96" s="134"/>
      <c r="I96" s="134"/>
      <c r="J96" s="134"/>
      <c r="K96" s="134">
        <v>7</v>
      </c>
      <c r="L96" s="134">
        <v>10</v>
      </c>
      <c r="M96" s="134">
        <v>29</v>
      </c>
      <c r="N96" s="134"/>
      <c r="O96" s="134">
        <v>19</v>
      </c>
      <c r="P96" s="134">
        <v>38</v>
      </c>
      <c r="Q96" s="134"/>
      <c r="R96" s="134">
        <v>10</v>
      </c>
      <c r="S96" s="134">
        <v>2</v>
      </c>
      <c r="T96" s="68"/>
      <c r="U96" s="68"/>
    </row>
    <row r="97" spans="1:21" ht="13.8">
      <c r="A97" s="118" t="str">
        <f>+A$88</f>
        <v>06151900</v>
      </c>
      <c r="B97" s="119">
        <f>+B$88</f>
        <v>43152</v>
      </c>
      <c r="C97" s="133" t="s">
        <v>177</v>
      </c>
      <c r="D97" s="133">
        <v>421</v>
      </c>
      <c r="E97" s="134">
        <v>0</v>
      </c>
      <c r="F97" s="134">
        <v>2</v>
      </c>
      <c r="G97" s="134">
        <v>0</v>
      </c>
      <c r="H97" s="134"/>
      <c r="I97" s="134"/>
      <c r="J97" s="134"/>
      <c r="K97" s="134"/>
      <c r="L97" s="134"/>
      <c r="M97" s="134">
        <v>2</v>
      </c>
      <c r="N97" s="134"/>
      <c r="O97" s="134"/>
      <c r="P97" s="134"/>
      <c r="Q97" s="134"/>
      <c r="R97" s="134">
        <v>1</v>
      </c>
      <c r="S97" s="134"/>
      <c r="T97" s="68"/>
      <c r="U97" s="68"/>
    </row>
    <row r="98" spans="1:21" ht="13.8">
      <c r="A98" s="118" t="str">
        <f>+A$88</f>
        <v>06151900</v>
      </c>
      <c r="B98" s="119">
        <f>+B$88</f>
        <v>43152</v>
      </c>
      <c r="C98" s="133" t="s">
        <v>178</v>
      </c>
      <c r="D98" s="133">
        <v>838</v>
      </c>
      <c r="E98" s="134">
        <v>22</v>
      </c>
      <c r="F98" s="134">
        <v>50</v>
      </c>
      <c r="G98" s="134">
        <v>34</v>
      </c>
      <c r="H98" s="134">
        <v>9</v>
      </c>
      <c r="I98" s="134">
        <v>7</v>
      </c>
      <c r="J98" s="134">
        <v>2</v>
      </c>
      <c r="K98" s="134">
        <v>4</v>
      </c>
      <c r="L98" s="134">
        <v>18</v>
      </c>
      <c r="M98" s="134">
        <v>16</v>
      </c>
      <c r="N98" s="134"/>
      <c r="O98" s="134">
        <v>16</v>
      </c>
      <c r="P98" s="134">
        <v>15</v>
      </c>
      <c r="Q98" s="134"/>
      <c r="R98" s="134">
        <v>16</v>
      </c>
      <c r="S98" s="134">
        <v>3</v>
      </c>
      <c r="T98" s="68"/>
      <c r="U98" s="68"/>
    </row>
    <row r="99" spans="1:21" ht="13.8">
      <c r="A99" s="118" t="str">
        <f>+A$88</f>
        <v>06151900</v>
      </c>
      <c r="B99" s="119">
        <f>+B$88</f>
        <v>43152</v>
      </c>
      <c r="C99" s="133" t="s">
        <v>179</v>
      </c>
      <c r="D99" s="133">
        <v>747</v>
      </c>
      <c r="E99" s="134">
        <v>7</v>
      </c>
      <c r="F99" s="134">
        <v>0</v>
      </c>
      <c r="G99" s="134">
        <v>1</v>
      </c>
      <c r="H99" s="134"/>
      <c r="I99" s="134">
        <v>3</v>
      </c>
      <c r="J99" s="134">
        <v>4</v>
      </c>
      <c r="K99" s="134"/>
      <c r="L99" s="134"/>
      <c r="M99" s="134"/>
      <c r="N99" s="134"/>
      <c r="O99" s="134"/>
      <c r="P99" s="134">
        <v>1</v>
      </c>
      <c r="Q99" s="134"/>
      <c r="R99" s="134"/>
      <c r="S99" s="134"/>
      <c r="T99" s="68"/>
      <c r="U99" s="68"/>
    </row>
    <row r="100" spans="1:21" ht="13.8">
      <c r="A100" s="118" t="str">
        <f>+A$88</f>
        <v>06151900</v>
      </c>
      <c r="B100" s="119">
        <f>+B$88</f>
        <v>43152</v>
      </c>
      <c r="C100" s="133" t="s">
        <v>180</v>
      </c>
      <c r="D100" s="133">
        <v>807</v>
      </c>
      <c r="E100" s="134">
        <v>3566</v>
      </c>
      <c r="F100" s="134">
        <v>1029</v>
      </c>
      <c r="G100" s="134">
        <v>885</v>
      </c>
      <c r="H100" s="134">
        <v>100</v>
      </c>
      <c r="I100" s="134">
        <v>1974</v>
      </c>
      <c r="J100" s="134">
        <v>340</v>
      </c>
      <c r="K100" s="134">
        <v>1152</v>
      </c>
      <c r="L100" s="134">
        <v>552</v>
      </c>
      <c r="M100" s="134">
        <v>400</v>
      </c>
      <c r="N100" s="134">
        <v>15</v>
      </c>
      <c r="O100" s="134">
        <v>62</v>
      </c>
      <c r="P100" s="134">
        <v>98</v>
      </c>
      <c r="Q100" s="134">
        <v>8</v>
      </c>
      <c r="R100" s="134">
        <v>129</v>
      </c>
      <c r="S100" s="134">
        <v>650</v>
      </c>
      <c r="T100" s="68"/>
      <c r="U100" s="68"/>
    </row>
    <row r="101" spans="1:21" ht="13.8">
      <c r="A101" s="118" t="str">
        <f>+A$88</f>
        <v>06151900</v>
      </c>
      <c r="B101" s="119">
        <f>+B$88</f>
        <v>43152</v>
      </c>
      <c r="C101" s="133" t="s">
        <v>181</v>
      </c>
      <c r="D101" s="133">
        <v>831</v>
      </c>
      <c r="E101" s="134">
        <v>7</v>
      </c>
      <c r="F101" s="134">
        <v>8</v>
      </c>
      <c r="G101" s="134">
        <v>6</v>
      </c>
      <c r="H101" s="134">
        <v>2</v>
      </c>
      <c r="I101" s="134">
        <v>5</v>
      </c>
      <c r="J101" s="134"/>
      <c r="K101" s="134"/>
      <c r="L101" s="134">
        <v>3</v>
      </c>
      <c r="M101" s="134">
        <v>4</v>
      </c>
      <c r="N101" s="134">
        <v>1</v>
      </c>
      <c r="O101" s="134">
        <v>2</v>
      </c>
      <c r="P101" s="134">
        <v>2</v>
      </c>
      <c r="Q101" s="134"/>
      <c r="R101" s="134">
        <v>3</v>
      </c>
      <c r="S101" s="134">
        <v>1</v>
      </c>
      <c r="T101" s="68"/>
      <c r="U101" s="68"/>
    </row>
    <row r="102" spans="1:21" ht="13.8">
      <c r="A102" s="118" t="str">
        <f>+A$88</f>
        <v>06151900</v>
      </c>
      <c r="B102" s="119">
        <f>+B$88</f>
        <v>43152</v>
      </c>
      <c r="C102" s="133" t="s">
        <v>182</v>
      </c>
      <c r="D102" s="133">
        <v>757</v>
      </c>
      <c r="E102" s="134">
        <v>85</v>
      </c>
      <c r="F102" s="134">
        <v>30</v>
      </c>
      <c r="G102" s="134">
        <v>9</v>
      </c>
      <c r="H102" s="134">
        <v>13</v>
      </c>
      <c r="I102" s="134">
        <v>15</v>
      </c>
      <c r="J102" s="134">
        <v>50</v>
      </c>
      <c r="K102" s="134">
        <v>7</v>
      </c>
      <c r="L102" s="134">
        <v>13</v>
      </c>
      <c r="M102" s="134">
        <v>10</v>
      </c>
      <c r="N102" s="134"/>
      <c r="O102" s="134">
        <v>7</v>
      </c>
      <c r="P102" s="134"/>
      <c r="Q102" s="134">
        <v>1</v>
      </c>
      <c r="R102" s="134">
        <v>4</v>
      </c>
      <c r="S102" s="134">
        <v>4</v>
      </c>
      <c r="T102" s="68"/>
      <c r="U102" s="68"/>
    </row>
    <row r="103" spans="1:21" ht="13.8">
      <c r="A103" s="118" t="str">
        <f>+A$88</f>
        <v>06151900</v>
      </c>
      <c r="B103" s="119">
        <f>+B$88</f>
        <v>43152</v>
      </c>
      <c r="C103" s="133" t="s">
        <v>183</v>
      </c>
      <c r="D103" s="133">
        <v>783</v>
      </c>
      <c r="E103" s="134">
        <v>13</v>
      </c>
      <c r="F103" s="134">
        <v>7</v>
      </c>
      <c r="G103" s="134">
        <v>6</v>
      </c>
      <c r="H103" s="134">
        <v>1</v>
      </c>
      <c r="I103" s="134">
        <v>1</v>
      </c>
      <c r="J103" s="134"/>
      <c r="K103" s="134">
        <v>11</v>
      </c>
      <c r="L103" s="134">
        <v>6</v>
      </c>
      <c r="M103" s="134"/>
      <c r="N103" s="134"/>
      <c r="O103" s="134">
        <v>1</v>
      </c>
      <c r="P103" s="134"/>
      <c r="Q103" s="134"/>
      <c r="R103" s="134">
        <v>1</v>
      </c>
      <c r="S103" s="134">
        <v>6</v>
      </c>
      <c r="T103" s="68"/>
      <c r="U103" s="68"/>
    </row>
    <row r="104" spans="1:21" ht="13.8">
      <c r="A104" s="118" t="str">
        <f>+A$88</f>
        <v>06151900</v>
      </c>
      <c r="B104" s="119">
        <f>+B$88</f>
        <v>43152</v>
      </c>
      <c r="C104" s="133" t="s">
        <v>184</v>
      </c>
      <c r="D104" s="133">
        <v>801</v>
      </c>
      <c r="E104" s="134">
        <v>0</v>
      </c>
      <c r="F104" s="134">
        <v>5</v>
      </c>
      <c r="G104" s="134">
        <v>42</v>
      </c>
      <c r="H104" s="134"/>
      <c r="I104" s="134"/>
      <c r="J104" s="134"/>
      <c r="K104" s="134"/>
      <c r="L104" s="134">
        <v>1</v>
      </c>
      <c r="M104" s="134">
        <v>3</v>
      </c>
      <c r="N104" s="134"/>
      <c r="O104" s="134">
        <v>1</v>
      </c>
      <c r="P104" s="134">
        <v>42</v>
      </c>
      <c r="Q104" s="134">
        <v>1</v>
      </c>
      <c r="R104" s="134"/>
      <c r="S104" s="134"/>
      <c r="T104" s="68"/>
      <c r="U104" s="68"/>
    </row>
    <row r="105" spans="1:21" ht="13.8">
      <c r="A105" s="118" t="str">
        <f>+A$88</f>
        <v>06151900</v>
      </c>
      <c r="B105" s="119">
        <f>+B$88</f>
        <v>43152</v>
      </c>
      <c r="C105" s="133" t="s">
        <v>185</v>
      </c>
      <c r="D105" s="133">
        <v>753</v>
      </c>
      <c r="E105" s="134">
        <v>1</v>
      </c>
      <c r="F105" s="134">
        <v>0</v>
      </c>
      <c r="G105" s="134">
        <v>0</v>
      </c>
      <c r="H105" s="134"/>
      <c r="I105" s="134"/>
      <c r="J105" s="134"/>
      <c r="K105" s="134">
        <v>1</v>
      </c>
      <c r="L105" s="134"/>
      <c r="M105" s="134"/>
      <c r="N105" s="134"/>
      <c r="O105" s="134"/>
      <c r="P105" s="134"/>
      <c r="Q105" s="134"/>
      <c r="R105" s="134"/>
      <c r="S105" s="134"/>
      <c r="T105" s="68"/>
      <c r="U105" s="68"/>
    </row>
    <row r="106" spans="1:21" ht="13.8">
      <c r="A106" s="118" t="str">
        <f>+A$88</f>
        <v>06151900</v>
      </c>
      <c r="B106" s="119">
        <f>+B$88</f>
        <v>43152</v>
      </c>
      <c r="C106" s="133" t="s">
        <v>186</v>
      </c>
      <c r="D106" s="133">
        <v>1061</v>
      </c>
      <c r="E106" s="134">
        <v>3</v>
      </c>
      <c r="F106" s="134">
        <v>42</v>
      </c>
      <c r="G106" s="134">
        <v>23</v>
      </c>
      <c r="H106" s="134">
        <v>2</v>
      </c>
      <c r="I106" s="134"/>
      <c r="J106" s="134"/>
      <c r="K106" s="134">
        <v>1</v>
      </c>
      <c r="L106" s="134">
        <v>35</v>
      </c>
      <c r="M106" s="134">
        <v>5</v>
      </c>
      <c r="N106" s="134"/>
      <c r="O106" s="134">
        <v>2</v>
      </c>
      <c r="P106" s="134">
        <v>6</v>
      </c>
      <c r="Q106" s="134"/>
      <c r="R106" s="134">
        <v>14</v>
      </c>
      <c r="S106" s="134">
        <v>3</v>
      </c>
      <c r="T106" s="68"/>
      <c r="U106" s="68"/>
    </row>
    <row r="107" spans="1:21" ht="13.8">
      <c r="A107" s="118" t="str">
        <f>+A$88</f>
        <v>06151900</v>
      </c>
      <c r="B107" s="119">
        <f>+B$88</f>
        <v>43152</v>
      </c>
      <c r="C107" s="133" t="s">
        <v>187</v>
      </c>
      <c r="D107" s="133">
        <v>933</v>
      </c>
      <c r="E107" s="134">
        <v>1165</v>
      </c>
      <c r="F107" s="134">
        <v>360</v>
      </c>
      <c r="G107" s="134">
        <v>469</v>
      </c>
      <c r="H107" s="134">
        <v>8</v>
      </c>
      <c r="I107" s="134">
        <v>32</v>
      </c>
      <c r="J107" s="134">
        <v>9</v>
      </c>
      <c r="K107" s="134">
        <v>1116</v>
      </c>
      <c r="L107" s="134">
        <v>144</v>
      </c>
      <c r="M107" s="134">
        <v>208</v>
      </c>
      <c r="N107" s="134"/>
      <c r="O107" s="134">
        <v>8</v>
      </c>
      <c r="P107" s="134">
        <v>4</v>
      </c>
      <c r="Q107" s="134"/>
      <c r="R107" s="134">
        <v>75</v>
      </c>
      <c r="S107" s="134">
        <v>390</v>
      </c>
      <c r="T107" s="68"/>
      <c r="U107" s="68"/>
    </row>
    <row r="108" spans="1:21" ht="13.8">
      <c r="A108" s="118" t="str">
        <f>+A$88</f>
        <v>06151900</v>
      </c>
      <c r="B108" s="119">
        <f>+B$88</f>
        <v>43152</v>
      </c>
      <c r="C108" s="133" t="s">
        <v>188</v>
      </c>
      <c r="D108" s="133">
        <v>3111</v>
      </c>
      <c r="E108" s="134">
        <v>5</v>
      </c>
      <c r="F108" s="134">
        <v>0</v>
      </c>
      <c r="G108" s="134">
        <v>2</v>
      </c>
      <c r="H108" s="134"/>
      <c r="I108" s="134">
        <v>2</v>
      </c>
      <c r="J108" s="134">
        <v>3</v>
      </c>
      <c r="K108" s="134"/>
      <c r="L108" s="134"/>
      <c r="M108" s="134"/>
      <c r="N108" s="134"/>
      <c r="O108" s="134"/>
      <c r="P108" s="134"/>
      <c r="Q108" s="134"/>
      <c r="R108" s="134"/>
      <c r="S108" s="134">
        <v>2</v>
      </c>
      <c r="T108" s="68"/>
      <c r="U108" s="68"/>
    </row>
    <row r="109" spans="1:21" ht="13.8">
      <c r="A109" s="118" t="str">
        <f>+A$88</f>
        <v>06151900</v>
      </c>
      <c r="B109" s="119">
        <f>+B$88</f>
        <v>43152</v>
      </c>
      <c r="C109" s="133" t="s">
        <v>189</v>
      </c>
      <c r="D109" s="133">
        <v>906</v>
      </c>
      <c r="E109" s="134">
        <v>5</v>
      </c>
      <c r="F109" s="134">
        <v>4</v>
      </c>
      <c r="G109" s="134">
        <v>3</v>
      </c>
      <c r="H109" s="134">
        <v>1</v>
      </c>
      <c r="I109" s="134">
        <v>3</v>
      </c>
      <c r="J109" s="134">
        <v>1</v>
      </c>
      <c r="K109" s="134"/>
      <c r="L109" s="134">
        <v>2</v>
      </c>
      <c r="M109" s="134"/>
      <c r="N109" s="134"/>
      <c r="O109" s="134">
        <v>2</v>
      </c>
      <c r="P109" s="134">
        <v>2</v>
      </c>
      <c r="Q109" s="134"/>
      <c r="R109" s="134">
        <v>1</v>
      </c>
      <c r="S109" s="134"/>
      <c r="T109" s="68"/>
      <c r="U109" s="68"/>
    </row>
    <row r="110" spans="1:21" ht="13.8">
      <c r="A110" s="118" t="str">
        <f>+A$88</f>
        <v>06151900</v>
      </c>
      <c r="B110" s="119">
        <f>+B$88</f>
        <v>43152</v>
      </c>
      <c r="C110" s="133"/>
      <c r="D110" s="133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8"/>
      <c r="U110" s="68"/>
    </row>
    <row r="111" spans="1:21" ht="13.8">
      <c r="A111" s="118" t="str">
        <f>+A$88</f>
        <v>06151900</v>
      </c>
      <c r="B111" s="119">
        <f>+B$88</f>
        <v>43152</v>
      </c>
      <c r="C111" s="133"/>
      <c r="D111" s="133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8"/>
      <c r="U111" s="68"/>
    </row>
    <row r="112" spans="1:21" ht="13.8">
      <c r="A112" s="118" t="str">
        <f>+A$88</f>
        <v>06151900</v>
      </c>
      <c r="B112" s="119">
        <f>+B$88</f>
        <v>43152</v>
      </c>
      <c r="C112" s="133"/>
      <c r="D112" s="133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8"/>
      <c r="U112" s="68"/>
    </row>
    <row r="113" spans="1:21" ht="13.8">
      <c r="A113" s="118" t="str">
        <f>+A$88</f>
        <v>06151900</v>
      </c>
      <c r="B113" s="119">
        <f>+B$88</f>
        <v>43152</v>
      </c>
      <c r="C113" s="133"/>
      <c r="D113" s="133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8"/>
      <c r="U113" s="68"/>
    </row>
    <row r="114" spans="1:21" ht="13.8">
      <c r="A114" s="118" t="str">
        <f>+A$88</f>
        <v>06151900</v>
      </c>
      <c r="B114" s="119">
        <f>+B$88</f>
        <v>43152</v>
      </c>
      <c r="C114" s="133"/>
      <c r="D114" s="133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8"/>
      <c r="U114" s="68"/>
    </row>
    <row r="115" spans="1:21" ht="13.8">
      <c r="A115" s="118" t="str">
        <f>+A$88</f>
        <v>06151900</v>
      </c>
      <c r="B115" s="119">
        <f>+B$88</f>
        <v>43152</v>
      </c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3.8">
      <c r="A116" s="118" t="str">
        <f>+A$88</f>
        <v>06151900</v>
      </c>
      <c r="B116" s="119">
        <f>+B$88</f>
        <v>43152</v>
      </c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3.8">
      <c r="A117" s="118" t="str">
        <f>+A$88</f>
        <v>06151900</v>
      </c>
      <c r="B117" s="119">
        <f>+B$88</f>
        <v>43152</v>
      </c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3.8">
      <c r="A118" s="118" t="str">
        <f>+A$88</f>
        <v>06151900</v>
      </c>
      <c r="B118" s="119">
        <f>+B$88</f>
        <v>43152</v>
      </c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3.8">
      <c r="A119" s="118" t="str">
        <f>+A$88</f>
        <v>06151900</v>
      </c>
      <c r="B119" s="119">
        <f>+B$88</f>
        <v>43152</v>
      </c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3.8">
      <c r="A120" s="118" t="str">
        <f>+A$88</f>
        <v>06151900</v>
      </c>
      <c r="B120" s="119">
        <f>+B$88</f>
        <v>43152</v>
      </c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3.8">
      <c r="A121" s="118" t="str">
        <f>+A$88</f>
        <v>06151900</v>
      </c>
      <c r="B121" s="119">
        <f>+B$88</f>
        <v>43152</v>
      </c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3.8">
      <c r="A122" s="118" t="str">
        <f>+A$88</f>
        <v>06151900</v>
      </c>
      <c r="B122" s="119">
        <f>+B$88</f>
        <v>43152</v>
      </c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3.8">
      <c r="A123" s="118" t="str">
        <f>+A$88</f>
        <v>06151900</v>
      </c>
      <c r="B123" s="119">
        <f>+B$88</f>
        <v>43152</v>
      </c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3.8">
      <c r="A124" s="118" t="str">
        <f>+A$88</f>
        <v>06151900</v>
      </c>
      <c r="B124" s="119">
        <f>+B$88</f>
        <v>43152</v>
      </c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3.8">
      <c r="A125" s="118" t="str">
        <f>+A$88</f>
        <v>06151900</v>
      </c>
      <c r="B125" s="119">
        <f>+B$88</f>
        <v>43152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3.8">
      <c r="A126" s="118" t="str">
        <f>+A$88</f>
        <v>06151900</v>
      </c>
      <c r="B126" s="119">
        <f>+B$88</f>
        <v>43152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3.8">
      <c r="A127" s="118" t="str">
        <f>+A$88</f>
        <v>06151900</v>
      </c>
      <c r="B127" s="119">
        <f>+B$88</f>
        <v>43152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3.8">
      <c r="A128" s="118" t="str">
        <f>+A$88</f>
        <v>06151900</v>
      </c>
      <c r="B128" s="119">
        <f>+B$88</f>
        <v>43152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3.8">
      <c r="A129" s="118" t="str">
        <f>+A$88</f>
        <v>06151900</v>
      </c>
      <c r="B129" s="119">
        <f>+B$88</f>
        <v>43152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3.8">
      <c r="A130" s="118" t="str">
        <f>+A$88</f>
        <v>06151900</v>
      </c>
      <c r="B130" s="119">
        <f>+B$88</f>
        <v>43152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3.8">
      <c r="A131" s="118" t="str">
        <f>+A$88</f>
        <v>06151900</v>
      </c>
      <c r="B131" s="119">
        <f>+B$88</f>
        <v>43152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3.8">
      <c r="A132" s="118" t="str">
        <f>+A$88</f>
        <v>06151900</v>
      </c>
      <c r="B132" s="119">
        <f>+B$88</f>
        <v>43152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3.8">
      <c r="A133" s="118" t="str">
        <f>+A$88</f>
        <v>06151900</v>
      </c>
      <c r="B133" s="119">
        <f>+B$88</f>
        <v>43152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3.8">
      <c r="A134" s="118" t="str">
        <f>+A$88</f>
        <v>06151900</v>
      </c>
      <c r="B134" s="119">
        <f>+B$88</f>
        <v>43152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3.8">
      <c r="A135" s="118" t="str">
        <f>+A$88</f>
        <v>06151900</v>
      </c>
      <c r="B135" s="119">
        <f>+B$88</f>
        <v>43152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3.8">
      <c r="A136" s="118" t="str">
        <f>+A$88</f>
        <v>06151900</v>
      </c>
      <c r="B136" s="119">
        <f>+B$88</f>
        <v>43152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3.8">
      <c r="A137" s="118" t="str">
        <f>+A$88</f>
        <v>06151900</v>
      </c>
      <c r="B137" s="119">
        <f>+B$88</f>
        <v>43152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3.8">
      <c r="A138" s="118" t="str">
        <f>+A$88</f>
        <v>06151900</v>
      </c>
      <c r="B138" s="119">
        <f>+B$88</f>
        <v>43152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3.8">
      <c r="A139" s="118" t="str">
        <f>+A$88</f>
        <v>06151900</v>
      </c>
      <c r="B139" s="119">
        <f>+B$88</f>
        <v>43152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3.8">
      <c r="A140" s="118" t="str">
        <f>+A$88</f>
        <v>06151900</v>
      </c>
      <c r="B140" s="119">
        <f>+B$88</f>
        <v>43152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3.8">
      <c r="A141" s="118" t="str">
        <f>+A$88</f>
        <v>06151900</v>
      </c>
      <c r="B141" s="119">
        <f>+B$88</f>
        <v>43152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3.8">
      <c r="A142" s="118" t="str">
        <f>+A$88</f>
        <v>06151900</v>
      </c>
      <c r="B142" s="119">
        <f>+B$88</f>
        <v>43152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3.8">
      <c r="A143" s="118" t="str">
        <f>+A$88</f>
        <v>06151900</v>
      </c>
      <c r="B143" s="119">
        <f>+B$88</f>
        <v>43152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3.8">
      <c r="A144" s="118" t="str">
        <f>+A$88</f>
        <v>06151900</v>
      </c>
      <c r="B144" s="119">
        <f>+B$88</f>
        <v>43152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3.8">
      <c r="A145" s="118" t="str">
        <f>+A$88</f>
        <v>06151900</v>
      </c>
      <c r="B145" s="119">
        <f>+B$88</f>
        <v>43152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3.8">
      <c r="A146" s="118" t="str">
        <f>+A$88</f>
        <v>06151900</v>
      </c>
      <c r="B146" s="119">
        <f>+B$88</f>
        <v>43152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3.8">
      <c r="A147" s="118" t="str">
        <f>+A$88</f>
        <v>06151900</v>
      </c>
      <c r="B147" s="119">
        <f>+B$88</f>
        <v>43152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3.8">
      <c r="A148" s="118" t="str">
        <f>+A$88</f>
        <v>06151900</v>
      </c>
      <c r="B148" s="119">
        <f>+B$88</f>
        <v>43152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3.8">
      <c r="A149" s="118" t="str">
        <f>+A$88</f>
        <v>06151900</v>
      </c>
      <c r="B149" s="119">
        <f>+B$88</f>
        <v>43152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3.8">
      <c r="A150" s="118" t="str">
        <f>+A$88</f>
        <v>06151900</v>
      </c>
      <c r="B150" s="119">
        <f>+B$88</f>
        <v>43152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3.8">
      <c r="A151" s="118" t="str">
        <f>+A$88</f>
        <v>06151900</v>
      </c>
      <c r="B151" s="119">
        <f>+B$88</f>
        <v>43152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3.8">
      <c r="A152" s="118" t="str">
        <f>+A$88</f>
        <v>06151900</v>
      </c>
      <c r="B152" s="119">
        <f>+B$88</f>
        <v>43152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3.8">
      <c r="A153" s="118" t="str">
        <f>+A$88</f>
        <v>06151900</v>
      </c>
      <c r="B153" s="119">
        <f>+B$88</f>
        <v>43152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3.8">
      <c r="A154" s="118" t="str">
        <f>+A$88</f>
        <v>06151900</v>
      </c>
      <c r="B154" s="119">
        <f>+B$88</f>
        <v>43152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3.8">
      <c r="A155" s="118" t="str">
        <f>+A$88</f>
        <v>06151900</v>
      </c>
      <c r="B155" s="119">
        <f>+B$88</f>
        <v>43152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3.8">
      <c r="A156" s="118" t="str">
        <f>+A$88</f>
        <v>06151900</v>
      </c>
      <c r="B156" s="119">
        <f>+B$88</f>
        <v>43152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3.8">
      <c r="A157" s="118" t="str">
        <f>+A$88</f>
        <v>06151900</v>
      </c>
      <c r="B157" s="119">
        <f>+B$88</f>
        <v>43152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3.8">
      <c r="A158" s="118" t="str">
        <f>+A$88</f>
        <v>06151900</v>
      </c>
      <c r="B158" s="119">
        <f>+B$88</f>
        <v>43152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3.8">
      <c r="A159" s="118" t="str">
        <f>+A$88</f>
        <v>06151900</v>
      </c>
      <c r="B159" s="119">
        <f>+B$88</f>
        <v>43152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3.8">
      <c r="A160" s="118" t="str">
        <f>+A$88</f>
        <v>06151900</v>
      </c>
      <c r="B160" s="119">
        <f>+B$88</f>
        <v>43152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3.8">
      <c r="A161" s="118" t="str">
        <f>+A$88</f>
        <v>06151900</v>
      </c>
      <c r="B161" s="119">
        <f>+B$88</f>
        <v>43152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3.8">
      <c r="A162" s="118" t="str">
        <f>+A$88</f>
        <v>06151900</v>
      </c>
      <c r="B162" s="119">
        <f>+B$88</f>
        <v>43152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3.8">
      <c r="A163" s="118" t="str">
        <f>+A$88</f>
        <v>06151900</v>
      </c>
      <c r="B163" s="119">
        <f>+B$88</f>
        <v>43152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3.8">
      <c r="A164" s="118" t="str">
        <f>+A$88</f>
        <v>06151900</v>
      </c>
      <c r="B164" s="119">
        <f>+B$88</f>
        <v>43152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3.8">
      <c r="A165" s="118" t="str">
        <f>+A$88</f>
        <v>06151900</v>
      </c>
      <c r="B165" s="119">
        <f>+B$88</f>
        <v>43152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3.8">
      <c r="A166" s="118" t="str">
        <f>+A$88</f>
        <v>06151900</v>
      </c>
      <c r="B166" s="119">
        <f>+B$88</f>
        <v>43152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3.8">
      <c r="A167" s="118" t="str">
        <f>+A$88</f>
        <v>06151900</v>
      </c>
      <c r="B167" s="119">
        <f>+B$88</f>
        <v>43152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3.8">
      <c r="A168" s="118" t="str">
        <f>+A$88</f>
        <v>06151900</v>
      </c>
      <c r="B168" s="119">
        <f>+B$88</f>
        <v>43152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3.8">
      <c r="A169" s="118" t="str">
        <f>+A$88</f>
        <v>06151900</v>
      </c>
      <c r="B169" s="119">
        <f>+B$88</f>
        <v>43152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3.8">
      <c r="A170" s="118" t="str">
        <f>+A$88</f>
        <v>06151900</v>
      </c>
      <c r="B170" s="119">
        <f>+B$88</f>
        <v>43152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3.8">
      <c r="A171" s="118" t="str">
        <f>+A$88</f>
        <v>06151900</v>
      </c>
      <c r="B171" s="119">
        <f>+B$88</f>
        <v>43152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3.8">
      <c r="A172" s="118" t="str">
        <f>+A$88</f>
        <v>06151900</v>
      </c>
      <c r="B172" s="119">
        <f>+B$88</f>
        <v>43152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3.8">
      <c r="A173" s="118" t="str">
        <f>+A$88</f>
        <v>06151900</v>
      </c>
      <c r="B173" s="119">
        <f>+B$88</f>
        <v>43152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3.8">
      <c r="A174" s="118" t="str">
        <f>+A$88</f>
        <v>06151900</v>
      </c>
      <c r="B174" s="119">
        <f>+B$88</f>
        <v>43152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3.8">
      <c r="A175" s="118" t="str">
        <f>+A$88</f>
        <v>06151900</v>
      </c>
      <c r="B175" s="119">
        <f>+B$88</f>
        <v>43152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3.8">
      <c r="A176" s="118" t="str">
        <f>+A$88</f>
        <v>06151900</v>
      </c>
      <c r="B176" s="119">
        <f>+B$88</f>
        <v>43152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3.8">
      <c r="A177" s="118" t="str">
        <f>+A$88</f>
        <v>06151900</v>
      </c>
      <c r="B177" s="119">
        <f>+B$88</f>
        <v>43152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3.8">
      <c r="A178" s="118" t="str">
        <f>+A$88</f>
        <v>06151900</v>
      </c>
      <c r="B178" s="119">
        <f>+B$88</f>
        <v>43152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3.8">
      <c r="A179" s="118" t="str">
        <f>+A$88</f>
        <v>06151900</v>
      </c>
      <c r="B179" s="119">
        <f>+B$88</f>
        <v>43152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3.8">
      <c r="A180" s="118" t="str">
        <f>+A$88</f>
        <v>06151900</v>
      </c>
      <c r="B180" s="119">
        <f>+B$88</f>
        <v>43152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3.8">
      <c r="A181" s="118" t="str">
        <f>+A$88</f>
        <v>06151900</v>
      </c>
      <c r="B181" s="119">
        <f>+B$88</f>
        <v>43152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3.8">
      <c r="A182" s="118" t="str">
        <f>+A$88</f>
        <v>06151900</v>
      </c>
      <c r="B182" s="119">
        <f>+B$88</f>
        <v>43152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3.8">
      <c r="A183" s="118" t="str">
        <f>+A$88</f>
        <v>06151900</v>
      </c>
      <c r="B183" s="119">
        <f>+B$88</f>
        <v>43152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3.8">
      <c r="A184" s="118" t="str">
        <f>+A$88</f>
        <v>06151900</v>
      </c>
      <c r="B184" s="119">
        <f>+B$88</f>
        <v>43152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3.8">
      <c r="A185" s="118" t="str">
        <f>+A$88</f>
        <v>06151900</v>
      </c>
      <c r="B185" s="119">
        <f>+B$88</f>
        <v>43152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3.8">
      <c r="A186" s="118" t="str">
        <f>+A$88</f>
        <v>06151900</v>
      </c>
      <c r="B186" s="119">
        <f>+B$88</f>
        <v>43152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3.8">
      <c r="A187" s="118" t="str">
        <f>+A$88</f>
        <v>06151900</v>
      </c>
      <c r="B187" s="119">
        <f>+B$88</f>
        <v>43152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3.8">
      <c r="A188" s="118" t="str">
        <f>+A$88</f>
        <v>06151900</v>
      </c>
      <c r="B188" s="119">
        <f>+B$88</f>
        <v>43152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3.8">
      <c r="A189" s="118" t="str">
        <f>+A$88</f>
        <v>06151900</v>
      </c>
      <c r="B189" s="119">
        <f>+B$88</f>
        <v>43152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3.8">
      <c r="A190" s="118" t="str">
        <f>+A$88</f>
        <v>06151900</v>
      </c>
      <c r="B190" s="119">
        <f>+B$88</f>
        <v>43152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3.8">
      <c r="A191" s="118" t="str">
        <f>+A$88</f>
        <v>06151900</v>
      </c>
      <c r="B191" s="119">
        <f>+B$88</f>
        <v>43152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3.8">
      <c r="A192" s="118" t="str">
        <f>+A$88</f>
        <v>06151900</v>
      </c>
      <c r="B192" s="119">
        <f>+B$88</f>
        <v>43152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3.8">
      <c r="A193" s="118" t="str">
        <f>+A$88</f>
        <v>06151900</v>
      </c>
      <c r="B193" s="119">
        <f>+B$88</f>
        <v>43152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3.8">
      <c r="A194" s="118" t="str">
        <f>+A$88</f>
        <v>06151900</v>
      </c>
      <c r="B194" s="119">
        <f>+B$88</f>
        <v>43152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3.8">
      <c r="A195" s="118" t="str">
        <f>+A$88</f>
        <v>06151900</v>
      </c>
      <c r="B195" s="119">
        <f>+B$88</f>
        <v>43152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3.8">
      <c r="A196" s="118" t="str">
        <f>+A$88</f>
        <v>06151900</v>
      </c>
      <c r="B196" s="119">
        <f>+B$88</f>
        <v>43152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3.8">
      <c r="A197" s="118" t="str">
        <f>+A$88</f>
        <v>06151900</v>
      </c>
      <c r="B197" s="119">
        <f>+B$88</f>
        <v>43152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3.8">
      <c r="A198" s="118" t="str">
        <f>+A$88</f>
        <v>06151900</v>
      </c>
      <c r="B198" s="119">
        <f>+B$88</f>
        <v>43152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3.8">
      <c r="A199" s="118" t="str">
        <f>+A$88</f>
        <v>06151900</v>
      </c>
      <c r="B199" s="119">
        <f>+B$88</f>
        <v>43152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3.8">
      <c r="A200" s="118" t="str">
        <f>+A$88</f>
        <v>06151900</v>
      </c>
      <c r="B200" s="119">
        <f>+B$88</f>
        <v>43152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3.8">
      <c r="A201" s="118" t="str">
        <f>+A$88</f>
        <v>06151900</v>
      </c>
      <c r="B201" s="119">
        <f>+B$88</f>
        <v>43152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3.8">
      <c r="A202" s="118" t="str">
        <f>+A$88</f>
        <v>06151900</v>
      </c>
      <c r="B202" s="119">
        <f>+B$88</f>
        <v>43152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3.8">
      <c r="A203" s="118" t="str">
        <f>+A$88</f>
        <v>06151900</v>
      </c>
      <c r="B203" s="119">
        <f>+B$88</f>
        <v>43152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3.8">
      <c r="A204" s="118" t="str">
        <f>+A$88</f>
        <v>06151900</v>
      </c>
      <c r="B204" s="119">
        <f>+B$88</f>
        <v>43152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3.8">
      <c r="A205" s="118" t="str">
        <f>+A$88</f>
        <v>06151900</v>
      </c>
      <c r="B205" s="119">
        <f>+B$88</f>
        <v>43152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3.8">
      <c r="A206" s="118" t="str">
        <f>+A$88</f>
        <v>06151900</v>
      </c>
      <c r="B206" s="119">
        <f>+B$88</f>
        <v>43152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3.8">
      <c r="A207" s="118" t="str">
        <f>+A$88</f>
        <v>06151900</v>
      </c>
      <c r="B207" s="119">
        <f>+B$88</f>
        <v>43152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3.8">
      <c r="A208" s="118" t="str">
        <f>+A$88</f>
        <v>06151900</v>
      </c>
      <c r="B208" s="119">
        <f>+B$88</f>
        <v>43152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3.8">
      <c r="A209" s="118" t="str">
        <f>+A$88</f>
        <v>06151900</v>
      </c>
      <c r="B209" s="119">
        <f>+B$88</f>
        <v>43152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3.8">
      <c r="A210" s="118" t="str">
        <f>+A$88</f>
        <v>06151900</v>
      </c>
      <c r="B210" s="119">
        <f>+B$88</f>
        <v>43152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3.8">
      <c r="A211" s="118" t="str">
        <f>+A$88</f>
        <v>06151900</v>
      </c>
      <c r="B211" s="119">
        <f>+B$88</f>
        <v>43152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3.8">
      <c r="A212" s="118" t="str">
        <f>+A$88</f>
        <v>06151900</v>
      </c>
      <c r="B212" s="119">
        <f>+B$88</f>
        <v>43152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3.8">
      <c r="A213" s="118" t="str">
        <f>+A$88</f>
        <v>06151900</v>
      </c>
      <c r="B213" s="119">
        <f>+B$88</f>
        <v>43152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3.8">
      <c r="A214" s="118" t="str">
        <f>+A$88</f>
        <v>06151900</v>
      </c>
      <c r="B214" s="119">
        <f>+B$88</f>
        <v>43152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3.8">
      <c r="A215" s="118" t="str">
        <f>+A$88</f>
        <v>06151900</v>
      </c>
      <c r="B215" s="119">
        <f>+B$88</f>
        <v>43152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3.8">
      <c r="A216" s="118" t="str">
        <f>+A$88</f>
        <v>06151900</v>
      </c>
      <c r="B216" s="119">
        <f>+B$88</f>
        <v>43152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3.8">
      <c r="A217" s="118" t="str">
        <f>+A$88</f>
        <v>06151900</v>
      </c>
      <c r="B217" s="119">
        <f>+B$88</f>
        <v>43152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3.8">
      <c r="A218" s="118" t="str">
        <f>+A$88</f>
        <v>06151900</v>
      </c>
      <c r="B218" s="119">
        <f>+B$88</f>
        <v>43152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3.8">
      <c r="A219" s="118" t="str">
        <f>+A$88</f>
        <v>06151900</v>
      </c>
      <c r="B219" s="119">
        <f>+B$88</f>
        <v>43152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3.8">
      <c r="A220" s="118" t="str">
        <f>+A$88</f>
        <v>06151900</v>
      </c>
      <c r="B220" s="119">
        <f>+B$88</f>
        <v>43152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3.8">
      <c r="A221" s="118" t="str">
        <f>+A$88</f>
        <v>06151900</v>
      </c>
      <c r="B221" s="119">
        <f>+B$88</f>
        <v>43152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3.8">
      <c r="A222" s="118" t="str">
        <f>+A$88</f>
        <v>06151900</v>
      </c>
      <c r="B222" s="119">
        <f>+B$88</f>
        <v>43152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3.8">
      <c r="A223" s="118" t="str">
        <f>+A$88</f>
        <v>06151900</v>
      </c>
      <c r="B223" s="119">
        <f>+B$88</f>
        <v>43152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3.8">
      <c r="A224" s="118" t="str">
        <f>+A$88</f>
        <v>06151900</v>
      </c>
      <c r="B224" s="119">
        <f>+B$88</f>
        <v>43152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3.8">
      <c r="A225" s="118" t="str">
        <f>+A$88</f>
        <v>06151900</v>
      </c>
      <c r="B225" s="119">
        <f>+B$88</f>
        <v>43152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3.8">
      <c r="A226" s="118" t="str">
        <f>+A$88</f>
        <v>06151900</v>
      </c>
      <c r="B226" s="119">
        <f>+B$88</f>
        <v>43152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3.8">
      <c r="A227" s="118" t="str">
        <f>+A$88</f>
        <v>06151900</v>
      </c>
      <c r="B227" s="119">
        <f>+B$88</f>
        <v>43152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3.8">
      <c r="A228" s="118" t="str">
        <f>+A$88</f>
        <v>06151900</v>
      </c>
      <c r="B228" s="119">
        <f>+B$88</f>
        <v>43152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3.8">
      <c r="A229" s="118" t="str">
        <f>+A$88</f>
        <v>06151900</v>
      </c>
      <c r="B229" s="119">
        <f>+B$88</f>
        <v>43152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3.8">
      <c r="A230" s="118" t="str">
        <f>+A$88</f>
        <v>06151900</v>
      </c>
      <c r="B230" s="119">
        <f>+B$88</f>
        <v>43152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3.8">
      <c r="A231" s="118" t="str">
        <f>+A$88</f>
        <v>06151900</v>
      </c>
      <c r="B231" s="119">
        <f>+B$88</f>
        <v>43152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3.8">
      <c r="A232" s="118" t="str">
        <f>+A$88</f>
        <v>06151900</v>
      </c>
      <c r="B232" s="119">
        <f>+B$88</f>
        <v>43152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3.8">
      <c r="A233" s="118" t="str">
        <f>+A$88</f>
        <v>06151900</v>
      </c>
      <c r="B233" s="119">
        <f>+B$88</f>
        <v>43152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3.8">
      <c r="A234" s="118" t="str">
        <f>+A$88</f>
        <v>06151900</v>
      </c>
      <c r="B234" s="119">
        <f>+B$88</f>
        <v>43152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3.8">
      <c r="A235" s="118" t="str">
        <f>+A$88</f>
        <v>06151900</v>
      </c>
      <c r="B235" s="119">
        <f>+B$88</f>
        <v>43152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3.8">
      <c r="A236" s="118" t="str">
        <f>+A$88</f>
        <v>06151900</v>
      </c>
      <c r="B236" s="119">
        <f>+B$88</f>
        <v>43152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3.8">
      <c r="A237" s="118" t="str">
        <f>+A$88</f>
        <v>06151900</v>
      </c>
      <c r="B237" s="119">
        <f>+B$88</f>
        <v>43152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3.8">
      <c r="A238" s="118" t="str">
        <f>+A$88</f>
        <v>06151900</v>
      </c>
      <c r="B238" s="119">
        <f>+B$88</f>
        <v>43152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3.8">
      <c r="A239" s="118" t="str">
        <f>+A$88</f>
        <v>06151900</v>
      </c>
      <c r="B239" s="119">
        <f>+B$88</f>
        <v>43152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3.8">
      <c r="A240" s="118" t="str">
        <f>+A$88</f>
        <v>06151900</v>
      </c>
      <c r="B240" s="119">
        <f>+B$88</f>
        <v>43152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3.8">
      <c r="A241" s="118" t="str">
        <f>+A$88</f>
        <v>06151900</v>
      </c>
      <c r="B241" s="119">
        <f>+B$88</f>
        <v>43152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3.8">
      <c r="A242" s="118" t="str">
        <f>+A$88</f>
        <v>06151900</v>
      </c>
      <c r="B242" s="119">
        <f>+B$88</f>
        <v>43152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3.8">
      <c r="A243" s="118" t="str">
        <f>+A$88</f>
        <v>06151900</v>
      </c>
      <c r="B243" s="119">
        <f>+B$88</f>
        <v>43152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  <row r="244" ht="12.8"/>
    <row r="245" ht="12.8"/>
    <row r="246" ht="12.8"/>
    <row r="247" ht="12.8"/>
    <row r="248" ht="12.8"/>
    <row r="249" ht="12.8"/>
    <row r="250" ht="12.8"/>
    <row r="251" ht="12.8"/>
    <row r="252" ht="12.8"/>
    <row r="253" ht="12.8"/>
    <row r="254" ht="12.8"/>
    <row r="255" ht="12.8"/>
    <row r="256" ht="12.8"/>
    <row r="257" ht="12.8"/>
    <row r="258" ht="12.8"/>
    <row r="259" ht="12.8"/>
    <row r="260" ht="12.8"/>
    <row r="261" ht="12.8"/>
    <row r="262" ht="12.8"/>
    <row r="263" ht="12.8"/>
    <row r="264" ht="12.8"/>
    <row r="265" ht="12.8"/>
    <row r="266" ht="12.8"/>
    <row r="267" ht="12.8"/>
    <row r="268" ht="12.8"/>
    <row r="269" ht="12.8"/>
    <row r="270" ht="12.8"/>
    <row r="271" ht="12.8"/>
    <row r="272" ht="12.8"/>
    <row r="273" ht="12.8"/>
    <row r="274" ht="12.8"/>
    <row r="275" ht="12.8"/>
    <row r="276" ht="12.8"/>
    <row r="277" ht="12.8"/>
    <row r="278" ht="12.8"/>
    <row r="279" ht="12.8"/>
    <row r="280" ht="12.8"/>
    <row r="281" ht="12.8"/>
    <row r="282" ht="12.8"/>
    <row r="283" ht="12.8"/>
    <row r="284" ht="12.8"/>
    <row r="285" ht="12.8"/>
    <row r="286" ht="12.8"/>
    <row r="287" ht="12.8"/>
    <row r="288" ht="12.8"/>
    <row r="289" ht="12.8"/>
    <row r="290" ht="12.8"/>
    <row r="291" ht="12.8"/>
    <row r="292" ht="12.8"/>
    <row r="293" ht="12.8"/>
    <row r="294" ht="12.8"/>
    <row r="295" ht="12.8"/>
    <row r="296" ht="12.8"/>
    <row r="297" ht="12.8"/>
    <row r="298" ht="12.8"/>
    <row r="299" ht="12.8"/>
    <row r="300" ht="12.8"/>
    <row r="301" ht="12.8"/>
    <row r="302" ht="12.8"/>
    <row r="303" ht="12.8"/>
    <row r="304" ht="12.8"/>
    <row r="305" ht="12.8"/>
    <row r="306" ht="12.8"/>
    <row r="307" ht="12.8"/>
    <row r="308" ht="12.8"/>
    <row r="309" ht="12.8"/>
    <row r="310" ht="12.8"/>
    <row r="311" ht="12.8"/>
    <row r="312" ht="12.8"/>
    <row r="313" ht="12.8"/>
    <row r="314" ht="12.8"/>
    <row r="315" ht="12.8"/>
    <row r="316" ht="12.8"/>
    <row r="317" ht="12.8"/>
    <row r="318" ht="12.8"/>
    <row r="319" ht="12.8"/>
    <row r="320" ht="12.8"/>
    <row r="321" ht="12.8"/>
    <row r="322" ht="12.8"/>
    <row r="323" ht="12.8"/>
    <row r="324" ht="12.8"/>
    <row r="325" ht="12.8"/>
    <row r="326" ht="12.8"/>
    <row r="327" ht="12.8"/>
    <row r="328" ht="12.8"/>
    <row r="329" ht="12.8"/>
    <row r="330" ht="12.8"/>
    <row r="331" ht="12.8"/>
    <row r="332" ht="12.8"/>
    <row r="333" ht="12.8"/>
    <row r="334" ht="12.8"/>
    <row r="335" ht="12.8"/>
    <row r="336" ht="12.8"/>
    <row r="337" ht="12.8"/>
    <row r="338" ht="12.8"/>
    <row r="339" ht="12.8"/>
    <row r="340" ht="12.8"/>
    <row r="341" ht="12.8"/>
    <row r="342" ht="12.8"/>
    <row r="343" ht="12.8"/>
    <row r="344" ht="12.8"/>
    <row r="345" ht="12.8"/>
    <row r="346" ht="12.8"/>
    <row r="347" ht="12.8"/>
    <row r="348" ht="12.8"/>
    <row r="349" ht="12.8"/>
    <row r="350" ht="12.8"/>
    <row r="351" ht="12.8"/>
    <row r="352" ht="12.8"/>
    <row r="353" ht="12.8"/>
    <row r="354" ht="12.8"/>
    <row r="355" ht="12.8"/>
    <row r="356" ht="12.8"/>
    <row r="357" ht="12.8"/>
    <row r="358" ht="12.8"/>
    <row r="359" ht="12.8"/>
    <row r="360" ht="12.8"/>
    <row r="361" ht="12.8"/>
    <row r="362" ht="12.8"/>
    <row r="363" ht="12.8"/>
    <row r="364" ht="12.8"/>
    <row r="365" ht="12.8"/>
    <row r="366" ht="12.8"/>
    <row r="367" ht="12.8"/>
    <row r="368" ht="12.8"/>
    <row r="369" ht="12.8"/>
    <row r="370" ht="12.8"/>
    <row r="371" ht="12.8"/>
    <row r="372" ht="12.8"/>
    <row r="373" ht="12.8"/>
    <row r="374" ht="12.8"/>
    <row r="375" ht="12.8"/>
    <row r="376" ht="12.8"/>
    <row r="377" ht="12.8"/>
    <row r="378" ht="12.8"/>
    <row r="379" ht="12.8"/>
    <row r="380" ht="12.8"/>
    <row r="381" ht="12.8"/>
    <row r="382" ht="12.8"/>
    <row r="383" ht="12.8"/>
    <row r="384" ht="12.8"/>
    <row r="385" ht="12.8"/>
    <row r="386" ht="12.8"/>
    <row r="387" ht="12.8"/>
    <row r="388" ht="12.8"/>
    <row r="389" ht="12.8"/>
    <row r="390" ht="12.8"/>
    <row r="391" ht="12.8"/>
    <row r="392" ht="12.8"/>
    <row r="393" ht="12.8"/>
    <row r="394" ht="12.8"/>
    <row r="395" ht="12.8"/>
    <row r="396" ht="12.8"/>
    <row r="397" ht="12.8"/>
    <row r="398" ht="12.8"/>
    <row r="399" ht="12.8"/>
    <row r="400" ht="12.8"/>
    <row r="401" ht="12.8"/>
    <row r="402" ht="12.8"/>
    <row r="403" ht="12.8"/>
    <row r="404" ht="12.8"/>
    <row r="405" ht="12.8"/>
    <row r="406" ht="12.8"/>
    <row r="407" ht="12.8"/>
    <row r="408" ht="12.8"/>
    <row r="409" ht="12.8"/>
    <row r="410" ht="12.8"/>
    <row r="411" ht="12.8"/>
    <row r="412" ht="12.8"/>
    <row r="413" ht="12.8"/>
    <row r="414" ht="12.8"/>
    <row r="415" ht="12.8"/>
    <row r="416" ht="12.8"/>
    <row r="417" ht="12.8"/>
    <row r="418" ht="12.8"/>
    <row r="419" ht="12.8"/>
    <row r="420" ht="12.8"/>
    <row r="421" ht="12.8"/>
    <row r="422" ht="12.8"/>
    <row r="423" ht="12.8"/>
    <row r="424" ht="12.8"/>
    <row r="425" ht="12.8"/>
    <row r="426" ht="12.8"/>
    <row r="427" ht="12.8"/>
    <row r="428" ht="12.8"/>
    <row r="429" ht="12.8"/>
    <row r="430" ht="12.8"/>
    <row r="431" ht="12.8"/>
    <row r="432" ht="12.8"/>
    <row r="433" ht="12.8"/>
    <row r="434" ht="12.8"/>
    <row r="435" ht="12.8"/>
    <row r="436" ht="12.8"/>
    <row r="437" ht="12.8"/>
    <row r="438" ht="12.8"/>
    <row r="439" ht="12.8"/>
    <row r="440" ht="12.8"/>
    <row r="441" ht="12.8"/>
    <row r="442" ht="12.8"/>
    <row r="443" ht="12.8"/>
    <row r="444" ht="12.8"/>
    <row r="445" ht="12.8"/>
    <row r="446" ht="12.8"/>
    <row r="447" ht="12.8"/>
    <row r="448" ht="12.8"/>
    <row r="449" ht="12.8"/>
    <row r="450" ht="12.8"/>
    <row r="451" ht="12.8"/>
    <row r="452" ht="12.8"/>
    <row r="453" ht="12.8"/>
    <row r="454" ht="12.8"/>
    <row r="455" ht="12.8"/>
    <row r="456" ht="12.8"/>
    <row r="457" ht="12.8"/>
    <row r="458" ht="12.8"/>
    <row r="459" ht="12.8"/>
    <row r="460" ht="12.8"/>
    <row r="461" ht="12.8"/>
    <row r="462" ht="12.8"/>
    <row r="463" ht="12.8"/>
    <row r="464" ht="12.8"/>
    <row r="465" ht="12.8"/>
    <row r="466" ht="12.8"/>
    <row r="467" ht="12.8"/>
    <row r="468" ht="12.8"/>
    <row r="469" ht="12.8"/>
    <row r="470" ht="12.8"/>
    <row r="471" ht="12.8"/>
    <row r="472" ht="12.8"/>
    <row r="473" ht="12.8"/>
    <row r="474" ht="12.8"/>
    <row r="475" ht="12.8"/>
    <row r="476" ht="12.8"/>
    <row r="477" ht="12.8"/>
    <row r="478" ht="12.8"/>
    <row r="479" ht="12.8"/>
    <row r="480" ht="12.8"/>
    <row r="481" ht="12.8"/>
    <row r="482" ht="12.8"/>
    <row r="483" ht="12.8"/>
    <row r="484" ht="12.8"/>
    <row r="485" ht="12.8"/>
    <row r="486" ht="12.8"/>
    <row r="487" ht="12.8"/>
    <row r="488" ht="12.8"/>
    <row r="489" ht="12.8"/>
    <row r="490" ht="12.8"/>
    <row r="491" ht="12.8"/>
    <row r="492" ht="12.8"/>
    <row r="493" ht="12.8"/>
    <row r="494" ht="12.8"/>
    <row r="495" ht="12.8"/>
    <row r="496" ht="12.8"/>
    <row r="497" ht="12.8"/>
    <row r="498" ht="12.8"/>
    <row r="499" ht="12.8"/>
    <row r="500" ht="12.8"/>
    <row r="501" ht="12.8"/>
    <row r="502" ht="12.8"/>
    <row r="503" ht="12.8"/>
    <row r="504" ht="12.8"/>
    <row r="505" ht="12.8"/>
    <row r="506" ht="12.8"/>
    <row r="507" ht="12.8"/>
    <row r="508" ht="12.8"/>
    <row r="509" ht="12.8"/>
    <row r="510" ht="12.8"/>
    <row r="511" ht="12.8"/>
    <row r="512" ht="12.8"/>
    <row r="513" ht="12.8"/>
    <row r="514" ht="12.8"/>
    <row r="515" ht="12.8"/>
    <row r="516" ht="12.8"/>
    <row r="517" ht="12.8"/>
    <row r="518" ht="12.8"/>
    <row r="519" ht="12.8"/>
    <row r="520" ht="12.8"/>
    <row r="521" ht="12.8"/>
    <row r="522" ht="12.8"/>
    <row r="523" ht="12.8"/>
    <row r="524" ht="12.8"/>
    <row r="525" ht="12.8"/>
    <row r="526" ht="12.8"/>
    <row r="527" ht="12.8"/>
    <row r="528" ht="12.8"/>
    <row r="529" ht="12.8"/>
    <row r="530" ht="12.8"/>
    <row r="531" ht="12.8"/>
    <row r="532" ht="12.8"/>
    <row r="533" ht="12.8"/>
    <row r="534" ht="12.8"/>
    <row r="535" ht="12.8"/>
    <row r="536" ht="12.8"/>
    <row r="537" ht="12.8"/>
    <row r="538" ht="12.8"/>
    <row r="539" ht="12.8"/>
    <row r="540" ht="12.8"/>
    <row r="541" ht="12.8"/>
    <row r="542" ht="12.8"/>
    <row r="543" ht="12.8"/>
    <row r="544" ht="12.8"/>
    <row r="545" ht="12.8"/>
    <row r="546" ht="12.8"/>
    <row r="547" ht="12.8"/>
    <row r="548" ht="12.8"/>
    <row r="549" ht="12.8"/>
    <row r="550" ht="12.8"/>
    <row r="551" ht="12.8"/>
    <row r="552" ht="12.8"/>
    <row r="553" ht="12.8"/>
    <row r="554" ht="12.8"/>
    <row r="555" ht="12.8"/>
    <row r="556" ht="12.8"/>
    <row r="557" ht="12.8"/>
    <row r="558" ht="12.8"/>
    <row r="559" ht="12.8"/>
    <row r="560" ht="12.8"/>
    <row r="561" ht="12.8"/>
    <row r="562" ht="12.8"/>
    <row r="563" ht="12.8"/>
    <row r="564" ht="12.8"/>
    <row r="565" ht="12.8"/>
    <row r="566" ht="12.8"/>
    <row r="567" ht="12.8"/>
    <row r="568" ht="12.8"/>
    <row r="569" ht="12.8"/>
    <row r="570" ht="12.8"/>
    <row r="571" ht="12.8"/>
    <row r="572" ht="12.8"/>
    <row r="573" ht="12.8"/>
    <row r="574" ht="12.8"/>
    <row r="575" ht="12.8"/>
    <row r="576" ht="12.8"/>
    <row r="577" ht="12.8"/>
    <row r="578" ht="12.8"/>
    <row r="579" ht="12.8"/>
    <row r="580" ht="12.8"/>
    <row r="581" ht="12.8"/>
    <row r="582" ht="12.8"/>
    <row r="583" ht="12.8"/>
    <row r="584" ht="12.8"/>
    <row r="585" ht="12.8"/>
    <row r="586" ht="12.8"/>
    <row r="587" ht="12.8"/>
    <row r="588" ht="12.8"/>
    <row r="589" ht="12.8"/>
    <row r="590" ht="12.8"/>
    <row r="591" ht="12.8"/>
    <row r="592" ht="12.8"/>
    <row r="593" ht="12.8"/>
    <row r="594" ht="12.8"/>
    <row r="595" ht="12.8"/>
    <row r="596" ht="12.8"/>
    <row r="597" ht="12.8"/>
    <row r="598" ht="12.8"/>
    <row r="599" ht="12.8"/>
    <row r="600" ht="12.8"/>
    <row r="601" ht="12.8"/>
    <row r="602" ht="12.8"/>
    <row r="603" ht="12.8"/>
    <row r="604" ht="12.8"/>
    <row r="605" ht="12.8"/>
    <row r="606" ht="12.8"/>
    <row r="607" ht="12.8"/>
    <row r="608" ht="12.8"/>
    <row r="609" ht="12.8"/>
    <row r="610" ht="12.8"/>
    <row r="611" ht="12.8"/>
    <row r="612" ht="12.8"/>
    <row r="613" ht="12.8"/>
    <row r="614" ht="12.8"/>
    <row r="615" ht="12.8"/>
    <row r="616" ht="12.8"/>
    <row r="617" ht="12.8"/>
    <row r="618" ht="12.8"/>
    <row r="619" ht="12.8"/>
    <row r="620" ht="12.8"/>
    <row r="621" ht="12.8"/>
    <row r="622" ht="12.8"/>
    <row r="623" ht="12.8"/>
    <row r="624" ht="12.8"/>
    <row r="625" ht="12.8"/>
    <row r="626" ht="12.8"/>
    <row r="627" ht="12.8"/>
    <row r="628" ht="12.8"/>
    <row r="629" ht="12.8"/>
    <row r="630" ht="12.8"/>
    <row r="631" ht="12.8"/>
    <row r="632" ht="12.8"/>
    <row r="633" ht="12.8"/>
    <row r="634" ht="12.8"/>
    <row r="635" ht="12.8"/>
    <row r="636" ht="12.8"/>
    <row r="637" ht="12.8"/>
    <row r="638" ht="12.8"/>
    <row r="639" ht="12.8"/>
    <row r="640" ht="12.8"/>
    <row r="641" ht="12.8"/>
    <row r="642" ht="12.8"/>
    <row r="643" ht="12.8"/>
    <row r="644" ht="12.8"/>
    <row r="645" ht="12.8"/>
    <row r="646" ht="12.8"/>
    <row r="647" ht="12.8"/>
    <row r="648" ht="12.8"/>
    <row r="649" ht="12.8"/>
    <row r="650" ht="12.8"/>
    <row r="651" ht="12.8"/>
  </sheetData>
  <dataValidations count="8"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2019-03-21T15:25:38Z</dcterms:created>
  <dcterms:modified xsi:type="dcterms:W3CDTF">2019-03-27T14:11:30Z</dcterms:modified>
  <cp:category/>
  <cp:version/>
  <cp:contentType/>
  <cp:contentStatus/>
  <cp:revision>4</cp:revision>
</cp:coreProperties>
</file>