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HRO\LABO\5 - Envois +2mois envoyés\19035 JUILLET\19035 DURRO\19035_DURRO_exports\"/>
    </mc:Choice>
  </mc:AlternateContent>
  <xr:revisionPtr revIDLastSave="0" documentId="13_ncr:1_{52E3519B-BBD2-40F5-9C65-87F87FB326E0}" xr6:coauthVersionLast="45" xr6:coauthVersionMax="45" xr10:uidLastSave="{00000000-0000-0000-0000-000000000000}"/>
  <bookViews>
    <workbookView xWindow="-120" yWindow="-120" windowWidth="24240" windowHeight="13140" xr2:uid="{289386D4-C0D7-4E50-95BA-E08F402E4F8C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160" i="2"/>
</calcChain>
</file>

<file path=xl/sharedStrings.xml><?xml version="1.0" encoding="utf-8"?>
<sst xmlns="http://schemas.openxmlformats.org/spreadsheetml/2006/main" count="644" uniqueCount="324">
  <si>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</si>
  <si>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</si>
  <si>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</si>
  <si>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</si>
  <si>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</si>
  <si>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</si>
  <si>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</si>
  <si>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</si>
  <si>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</si>
  <si>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</si>
  <si>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</si>
  <si>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</si>
  <si>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</si>
  <si>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DURANCE</t>
  </si>
  <si>
    <t>DURANCE A ROCHEBRUNE</t>
  </si>
  <si>
    <t>30/07/2019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</si>
  <si>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</si>
  <si>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</si>
  <si>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</si>
  <si>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</si>
  <si>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</si>
  <si>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</si>
  <si>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</si>
  <si>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</si>
  <si>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</si>
  <si>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</si>
  <si>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</si>
  <si>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</si>
  <si>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</si>
  <si>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</si>
  <si>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</si>
  <si>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</si>
  <si>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</si>
  <si>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</si>
  <si>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</si>
  <si>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</si>
  <si>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</si>
  <si>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</si>
  <si>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</si>
  <si>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</si>
  <si>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</si>
  <si>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</si>
  <si>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</si>
  <si>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N3</t>
  </si>
  <si>
    <t>A</t>
  </si>
  <si>
    <t>P2</t>
  </si>
  <si>
    <t>N1</t>
  </si>
  <si>
    <t>P3</t>
  </si>
  <si>
    <t>S28</t>
  </si>
  <si>
    <t>P4</t>
  </si>
  <si>
    <t>S18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</si>
  <si>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</si>
  <si>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</si>
  <si>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</si>
  <si>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</si>
  <si>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</si>
  <si>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</si>
  <si>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</si>
  <si>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</si>
  <si>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</si>
  <si>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</si>
  <si>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</si>
  <si>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S25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</si>
  <si>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</si>
  <si>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</si>
  <si>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</si>
  <si>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</si>
  <si>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</si>
  <si>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N6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</si>
  <si>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</si>
  <si>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</si>
  <si>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</si>
  <si>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</si>
  <si>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</si>
  <si>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</si>
  <si>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</si>
  <si>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</si>
  <si>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</si>
  <si>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</si>
  <si>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</si>
  <si>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</si>
  <si>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</si>
  <si>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</si>
  <si>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</si>
  <si>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</si>
  <si>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</si>
  <si>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</si>
  <si>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</si>
  <si>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</si>
  <si>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</si>
  <si>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</si>
  <si>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</si>
  <si>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</si>
  <si>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</si>
  <si>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</si>
  <si>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</si>
  <si>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</si>
  <si>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</si>
  <si>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</si>
  <si>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</si>
  <si>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</si>
  <si>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</si>
  <si>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</si>
  <si>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</si>
  <si>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</si>
  <si>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</si>
  <si>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</si>
  <si>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</si>
  <si>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</si>
  <si>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</si>
  <si>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</si>
  <si>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</si>
  <si>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</si>
  <si>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</si>
  <si>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</si>
  <si>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</si>
  <si>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</si>
  <si>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</si>
  <si>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M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</si>
  <si>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</si>
  <si>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</si>
  <si>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</si>
  <si>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</si>
  <si>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</si>
  <si>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</si>
  <si>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</si>
  <si>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</si>
  <si>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</si>
  <si>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</si>
  <si>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</si>
  <si>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</si>
  <si>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</si>
  <si>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</si>
  <si>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</si>
  <si>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</si>
  <si>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P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</si>
  <si>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</si>
  <si>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</si>
  <si>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</si>
  <si>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</si>
  <si>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</si>
  <si>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</si>
  <si>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</si>
  <si>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</si>
  <si>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</si>
  <si>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</si>
  <si>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</si>
  <si>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</si>
  <si>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</si>
  <si>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</si>
  <si>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</si>
  <si>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</si>
  <si>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</si>
  <si>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</si>
  <si>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</si>
  <si>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</si>
  <si>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</si>
  <si>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</si>
  <si>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</si>
  <si>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</si>
  <si>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</si>
  <si>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</si>
  <si>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</si>
  <si>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</si>
  <si>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</si>
  <si>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</si>
  <si>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</si>
  <si>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</si>
  <si>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</si>
  <si>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</si>
  <si>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</si>
  <si>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</si>
  <si>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</si>
  <si>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</si>
  <si>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</si>
  <si>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</si>
  <si>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</si>
  <si>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</si>
  <si>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</si>
  <si>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</si>
  <si>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</si>
  <si>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</si>
  <si>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</si>
  <si>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</si>
  <si>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</si>
  <si>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</si>
  <si>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</si>
  <si>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</si>
  <si>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</si>
  <si>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</si>
  <si>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</si>
  <si>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</si>
  <si>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</si>
  <si>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</si>
  <si>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06152700</t>
  </si>
  <si>
    <t>ROCHEBRUNE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</si>
  <si>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</si>
  <si>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</si>
  <si>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</si>
  <si>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</si>
  <si>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</si>
  <si>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</si>
  <si>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TG6-7/2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</si>
  <si>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</si>
  <si>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</si>
  <si>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</si>
  <si>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</si>
  <si>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</si>
  <si>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</si>
  <si>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</si>
  <si>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</si>
  <si>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</si>
  <si>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</si>
  <si>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</si>
  <si>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</si>
  <si>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</si>
  <si>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</si>
  <si>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</si>
  <si>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</si>
  <si>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</si>
  <si>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</si>
  <si>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</si>
  <si>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</si>
  <si>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</si>
  <si>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</si>
  <si>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</si>
  <si>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</si>
  <si>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</si>
  <si>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</si>
  <si>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</si>
  <si>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</si>
  <si>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</si>
  <si>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</si>
  <si>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</si>
  <si>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</si>
  <si>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</si>
  <si>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</si>
  <si>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</si>
  <si>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</si>
  <si>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</si>
  <si>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</si>
  <si>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</si>
  <si>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</si>
  <si>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</si>
  <si>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</si>
  <si>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</si>
  <si>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</si>
  <si>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Nemoura</t>
  </si>
  <si>
    <t>26</t>
  </si>
  <si>
    <t>Dinocras</t>
  </si>
  <si>
    <t>156</t>
  </si>
  <si>
    <t>Perla</t>
  </si>
  <si>
    <t>164</t>
  </si>
  <si>
    <t>Agapetus</t>
  </si>
  <si>
    <t>191</t>
  </si>
  <si>
    <t>Hydropsychidae</t>
  </si>
  <si>
    <t>211</t>
  </si>
  <si>
    <t>Hydropsyche</t>
  </si>
  <si>
    <t>212</t>
  </si>
  <si>
    <t>Hydroptilidae</t>
  </si>
  <si>
    <t>193</t>
  </si>
  <si>
    <t>Hydroptila</t>
  </si>
  <si>
    <t>200</t>
  </si>
  <si>
    <t>sF. Limnephilinae</t>
  </si>
  <si>
    <t>3163</t>
  </si>
  <si>
    <t>Psychomyidae</t>
  </si>
  <si>
    <t>238</t>
  </si>
  <si>
    <t>Psychomyia</t>
  </si>
  <si>
    <t>239</t>
  </si>
  <si>
    <t>Rhyacophila</t>
  </si>
  <si>
    <t>183</t>
  </si>
  <si>
    <t>Baetis</t>
  </si>
  <si>
    <t>364</t>
  </si>
  <si>
    <t>Ephemera</t>
  </si>
  <si>
    <t>502</t>
  </si>
  <si>
    <t>Ephemerella ignita</t>
  </si>
  <si>
    <t>451</t>
  </si>
  <si>
    <t>Oligoneuriella</t>
  </si>
  <si>
    <t>394</t>
  </si>
  <si>
    <t>Nepidae</t>
  </si>
  <si>
    <t>725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</si>
  <si>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</si>
  <si>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</si>
  <si>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</si>
  <si>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</si>
  <si>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</si>
  <si>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</si>
  <si>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</si>
  <si>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</si>
  <si>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Haliplus</t>
  </si>
  <si>
    <t>518</t>
  </si>
  <si>
    <t>sF. Hydrophilinae</t>
  </si>
  <si>
    <t>2517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</si>
  <si>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</si>
  <si>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</si>
  <si>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</si>
  <si>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</si>
  <si>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</si>
  <si>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</si>
  <si>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</si>
  <si>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</si>
  <si>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</si>
  <si>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</si>
  <si>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</si>
  <si>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</si>
  <si>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</si>
  <si>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</si>
  <si>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</si>
  <si>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</si>
  <si>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</si>
  <si>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</si>
  <si>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</si>
  <si>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</si>
  <si>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</si>
  <si>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Potamopyrgus</t>
  </si>
  <si>
    <t>978</t>
  </si>
  <si>
    <t>Radix</t>
  </si>
  <si>
    <t>1004</t>
  </si>
  <si>
    <t>OLIGOCHAETA</t>
  </si>
  <si>
    <t>933</t>
  </si>
  <si>
    <t>Planariidae</t>
  </si>
  <si>
    <t>1061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</si>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</sst>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224A4244-7B90-4F7F-BE61-D48BDB637D24}"/>
    <cellStyle name="Normal_résultats" xfId="1" xr:uid="{262B47E4-5F98-4F9D-917C-C7F1E3E7F7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CHRO/LABO/5%20-%20Envois%20+2mois%20envoy&#233;s/19035%20JUILLET/19035%20DURRO/19035_DURRO_30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DURRO</v>
          </cell>
          <cell r="L5">
            <v>43676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A344-B488-4613-94BE-E3230DAE041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6152700</v>
      </c>
      <c r="B6" s="27" t="s">
        <v>13</v>
      </c>
      <c r="C6" s="27" t="s">
        <v>14</v>
      </c>
      <c r="D6" s="28" t="s">
        <v>15</v>
      </c>
      <c r="E6" s="27">
        <v>953859.49165218766</v>
      </c>
      <c r="F6" s="27">
        <v>6378623.1940448107</v>
      </c>
      <c r="G6" s="27">
        <v>953682.25378020073</v>
      </c>
      <c r="H6" s="29">
        <v>6378634.9286427135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26.1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177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18.283333333333335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3236.15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161.8075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30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42</v>
      </c>
      <c r="L20" s="82" t="s">
        <v>46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43</v>
      </c>
      <c r="M22" s="82" t="s">
        <v>44</v>
      </c>
      <c r="N22" s="92">
        <v>25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54</v>
      </c>
      <c r="M23" s="82" t="s">
        <v>55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58</v>
      </c>
      <c r="L24" s="82" t="s">
        <v>54</v>
      </c>
      <c r="M24" s="82" t="s">
        <v>55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43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54</v>
      </c>
      <c r="M26" s="82" t="s">
        <v>55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53</v>
      </c>
      <c r="L27" s="82" t="s">
        <v>68</v>
      </c>
      <c r="M27" s="82" t="s">
        <v>69</v>
      </c>
      <c r="N27" s="92">
        <v>40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53</v>
      </c>
      <c r="L28" s="82" t="s">
        <v>43</v>
      </c>
      <c r="M28" s="82" t="s">
        <v>69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65</v>
      </c>
      <c r="L29" s="82" t="s">
        <v>68</v>
      </c>
      <c r="M29" s="82" t="s">
        <v>69</v>
      </c>
      <c r="N29" s="92">
        <v>45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65</v>
      </c>
      <c r="L30" s="103" t="s">
        <v>43</v>
      </c>
      <c r="M30" s="103" t="s">
        <v>69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46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43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54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68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68</v>
      </c>
      <c r="J46" s="127"/>
      <c r="K46" s="128" t="s">
        <v>54</v>
      </c>
      <c r="L46" s="129"/>
      <c r="M46" s="128" t="s">
        <v>43</v>
      </c>
      <c r="N46" s="129"/>
      <c r="O46" s="128" t="s">
        <v>46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115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42</v>
      </c>
      <c r="D52" s="171">
        <v>10</v>
      </c>
      <c r="E52" s="171">
        <v>3</v>
      </c>
      <c r="F52" s="172" t="s">
        <v>118</v>
      </c>
      <c r="G52" s="173"/>
      <c r="H52" s="156"/>
      <c r="I52" s="173"/>
      <c r="J52" s="173"/>
      <c r="K52" s="174"/>
      <c r="L52" s="175">
        <v>1</v>
      </c>
      <c r="M52" s="174" t="s">
        <v>41</v>
      </c>
      <c r="N52" s="175">
        <v>3</v>
      </c>
      <c r="O52" s="174" t="s">
        <v>45</v>
      </c>
      <c r="P52" s="175">
        <v>2</v>
      </c>
      <c r="Q52" s="173">
        <v>2</v>
      </c>
    </row>
    <row r="53" spans="1:256" ht="22.5">
      <c r="A53" s="168" t="s">
        <v>119</v>
      </c>
      <c r="B53" s="169" t="s">
        <v>120</v>
      </c>
      <c r="C53" s="170" t="s">
        <v>121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122</v>
      </c>
      <c r="B54" s="169" t="s">
        <v>123</v>
      </c>
      <c r="C54" s="176" t="s">
        <v>48</v>
      </c>
      <c r="D54" s="171">
        <v>8</v>
      </c>
      <c r="E54" s="171">
        <v>1</v>
      </c>
      <c r="F54" s="172" t="s">
        <v>118</v>
      </c>
      <c r="G54" s="173"/>
      <c r="H54" s="156"/>
      <c r="I54" s="173"/>
      <c r="J54" s="173"/>
      <c r="K54" s="174"/>
      <c r="L54" s="175">
        <v>1</v>
      </c>
      <c r="M54" s="174" t="s">
        <v>47</v>
      </c>
      <c r="N54" s="175">
        <v>3</v>
      </c>
      <c r="O54" s="174"/>
      <c r="P54" s="175">
        <v>2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53</v>
      </c>
      <c r="D55" s="171">
        <v>7</v>
      </c>
      <c r="E55" s="171">
        <v>34</v>
      </c>
      <c r="F55" s="172" t="s">
        <v>126</v>
      </c>
      <c r="G55" s="173"/>
      <c r="H55" s="156"/>
      <c r="I55" s="173" t="s">
        <v>67</v>
      </c>
      <c r="J55" s="173">
        <v>3</v>
      </c>
      <c r="K55" s="174" t="s">
        <v>52</v>
      </c>
      <c r="L55" s="175">
        <v>4</v>
      </c>
      <c r="M55" s="174" t="s">
        <v>71</v>
      </c>
      <c r="N55" s="175">
        <v>2</v>
      </c>
      <c r="O55" s="174"/>
      <c r="P55" s="175">
        <v>1</v>
      </c>
      <c r="Q55" s="173">
        <v>3</v>
      </c>
    </row>
    <row r="56" spans="1:256" ht="33.75">
      <c r="A56" s="168" t="s">
        <v>127</v>
      </c>
      <c r="B56" s="169" t="s">
        <v>128</v>
      </c>
      <c r="C56" s="176" t="s">
        <v>58</v>
      </c>
      <c r="D56" s="171">
        <v>6</v>
      </c>
      <c r="E56" s="171">
        <v>10</v>
      </c>
      <c r="F56" s="172" t="s">
        <v>126</v>
      </c>
      <c r="G56" s="173"/>
      <c r="H56" s="156"/>
      <c r="I56" s="173"/>
      <c r="J56" s="173">
        <v>3</v>
      </c>
      <c r="K56" s="174" t="s">
        <v>57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131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 t="s">
        <v>135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62</v>
      </c>
      <c r="D60" s="171">
        <v>2</v>
      </c>
      <c r="E60" s="171">
        <v>15</v>
      </c>
      <c r="F60" s="172" t="s">
        <v>126</v>
      </c>
      <c r="G60" s="173"/>
      <c r="H60" s="156"/>
      <c r="I60" s="173"/>
      <c r="J60" s="173"/>
      <c r="K60" s="174"/>
      <c r="L60" s="175">
        <v>1</v>
      </c>
      <c r="M60" s="174" t="s">
        <v>61</v>
      </c>
      <c r="N60" s="175">
        <v>3</v>
      </c>
      <c r="O60" s="174"/>
      <c r="P60" s="175">
        <v>2</v>
      </c>
      <c r="Q60" s="173">
        <v>1</v>
      </c>
    </row>
    <row r="61" spans="1:256">
      <c r="A61" s="168" t="s">
        <v>141</v>
      </c>
      <c r="B61" s="169" t="s">
        <v>141</v>
      </c>
      <c r="C61" s="170" t="s">
        <v>50</v>
      </c>
      <c r="D61" s="171">
        <v>1</v>
      </c>
      <c r="E61" s="171">
        <v>2</v>
      </c>
      <c r="F61" s="172" t="s">
        <v>118</v>
      </c>
      <c r="G61" s="173"/>
      <c r="H61" s="156"/>
      <c r="I61" s="173"/>
      <c r="J61" s="173"/>
      <c r="K61" s="174"/>
      <c r="L61" s="175">
        <v>1</v>
      </c>
      <c r="M61" s="174" t="s">
        <v>49</v>
      </c>
      <c r="N61" s="175">
        <v>3</v>
      </c>
      <c r="O61" s="174"/>
      <c r="P61" s="175">
        <v>2</v>
      </c>
      <c r="Q61" s="173">
        <v>1</v>
      </c>
    </row>
    <row r="62" spans="1:256" ht="45.75" thickBot="1">
      <c r="A62" s="177" t="s">
        <v>142</v>
      </c>
      <c r="B62" s="178" t="s">
        <v>143</v>
      </c>
      <c r="C62" s="179" t="s">
        <v>65</v>
      </c>
      <c r="D62" s="180">
        <v>0</v>
      </c>
      <c r="E62" s="180">
        <v>35</v>
      </c>
      <c r="F62" s="181" t="s">
        <v>126</v>
      </c>
      <c r="G62" s="182"/>
      <c r="H62" s="156"/>
      <c r="I62" s="182" t="s">
        <v>73</v>
      </c>
      <c r="J62" s="182">
        <v>3</v>
      </c>
      <c r="K62" s="183" t="s">
        <v>64</v>
      </c>
      <c r="L62" s="184">
        <v>4</v>
      </c>
      <c r="M62" s="183" t="s">
        <v>75</v>
      </c>
      <c r="N62" s="184">
        <v>2</v>
      </c>
      <c r="O62" s="183"/>
      <c r="P62" s="184">
        <v>1</v>
      </c>
      <c r="Q62" s="182">
        <v>3</v>
      </c>
    </row>
    <row r="63" spans="1:256" ht="27.75" customHeight="1" thickBot="1">
      <c r="H63" s="185" t="s">
        <v>113</v>
      </c>
      <c r="I63" s="186">
        <v>2</v>
      </c>
      <c r="J63" s="187"/>
      <c r="K63" s="186">
        <v>3</v>
      </c>
      <c r="L63" s="187"/>
      <c r="M63" s="186">
        <v>6</v>
      </c>
      <c r="N63" s="187"/>
      <c r="O63" s="186">
        <v>1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FFAE569A-5959-4C9E-9BB9-595C8BDB413E}">
      <formula1>0</formula1>
      <formula2>50</formula2>
    </dataValidation>
    <dataValidation type="date" allowBlank="1" showErrorMessage="1" errorTitle="Date du prélèvement (jj/mm/aaaa)" sqref="D6:H6" xr:uid="{020FDF13-C146-435C-A3CA-15CB5970E188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A43D-B44A-49F2-BED4-C7E87F17A712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5121</v>
      </c>
      <c r="G23" s="235">
        <v>954323</v>
      </c>
      <c r="H23" s="235">
        <v>6378586</v>
      </c>
      <c r="I23" s="235">
        <v>638</v>
      </c>
      <c r="J23" s="235" t="s">
        <v>196</v>
      </c>
      <c r="K23" s="234">
        <v>953859.49165218766</v>
      </c>
      <c r="L23" s="234">
        <v>6378623.1940448107</v>
      </c>
      <c r="M23" s="234">
        <v>953682.25378020073</v>
      </c>
      <c r="N23" s="234">
        <v>6378634.9286427135</v>
      </c>
      <c r="O23" s="235">
        <v>26.1</v>
      </c>
      <c r="P23" s="235">
        <v>177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DURRO_2019-07-30</v>
      </c>
      <c r="C26" s="240"/>
      <c r="D26" s="242" t="s">
        <v>15</v>
      </c>
      <c r="E26" s="243" t="s">
        <v>200</v>
      </c>
      <c r="F26" s="240" t="s">
        <v>201</v>
      </c>
      <c r="G26" s="244" t="s">
        <v>202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208</v>
      </c>
      <c r="F38" s="78" t="s">
        <v>17</v>
      </c>
      <c r="G38" s="275" t="s">
        <v>80</v>
      </c>
      <c r="H38" s="276" t="s">
        <v>210</v>
      </c>
      <c r="I38" s="277" t="s">
        <v>213</v>
      </c>
      <c r="R38"/>
      <c r="S38"/>
      <c r="T38"/>
    </row>
    <row r="39" spans="1:256" ht="24">
      <c r="A39" s="278" t="str">
        <f>B23</f>
        <v>06152700</v>
      </c>
      <c r="B39" s="278" t="str">
        <f>C23</f>
        <v>DURANCE</v>
      </c>
      <c r="C39" s="278" t="str">
        <f>D23</f>
        <v>DURANCE A ROCHEBRUNE</v>
      </c>
      <c r="D39" s="279" t="str">
        <f>D26</f>
        <v>30/07/2019</v>
      </c>
      <c r="E39" s="280">
        <v>18.283333333333335</v>
      </c>
      <c r="F39" s="281" t="s">
        <v>215</v>
      </c>
      <c r="G39" s="282" t="s">
        <v>115</v>
      </c>
      <c r="H39" s="283"/>
      <c r="I39" s="283"/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42</v>
      </c>
      <c r="H40" s="284">
        <v>3</v>
      </c>
      <c r="I40" s="283" t="s">
        <v>118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121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48</v>
      </c>
      <c r="H42" s="284">
        <v>1</v>
      </c>
      <c r="I42" s="283" t="s">
        <v>118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53</v>
      </c>
      <c r="H43" s="284">
        <v>34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58</v>
      </c>
      <c r="H44" s="284">
        <v>10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131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134</v>
      </c>
      <c r="H46" s="284"/>
      <c r="I46" s="283" t="s">
        <v>135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62</v>
      </c>
      <c r="H48" s="284">
        <v>15</v>
      </c>
      <c r="I48" s="283" t="s">
        <v>126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50</v>
      </c>
      <c r="H49" s="284">
        <v>2</v>
      </c>
      <c r="I49" s="283" t="s">
        <v>118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65</v>
      </c>
      <c r="H50" s="287">
        <v>35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46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43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54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68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06152700</v>
      </c>
      <c r="B66" s="308" t="str">
        <f>D26</f>
        <v>30/07/2019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30</v>
      </c>
      <c r="H66" s="283"/>
      <c r="I66" s="283">
        <v>2</v>
      </c>
      <c r="J66" s="283" t="s">
        <v>234</v>
      </c>
      <c r="K66" s="283">
        <v>2</v>
      </c>
      <c r="T66"/>
    </row>
    <row r="67" spans="1:256" ht="14.25">
      <c r="A67" s="310" t="str">
        <f>+A$66</f>
        <v>06152700</v>
      </c>
      <c r="B67" s="311" t="str">
        <f>+B$66</f>
        <v>30/07/2019</v>
      </c>
      <c r="C67" s="309" t="s">
        <v>45</v>
      </c>
      <c r="D67" s="283" t="s">
        <v>42</v>
      </c>
      <c r="E67" s="283" t="s">
        <v>46</v>
      </c>
      <c r="F67" s="283" t="s">
        <v>44</v>
      </c>
      <c r="G67" s="284">
        <v>25</v>
      </c>
      <c r="H67" s="283"/>
      <c r="I67" s="283">
        <v>2</v>
      </c>
      <c r="J67" s="284"/>
      <c r="K67" s="283">
        <v>0</v>
      </c>
      <c r="T67"/>
    </row>
    <row r="68" spans="1:256" ht="14.25">
      <c r="A68" s="310" t="str">
        <f t="shared" ref="A68:B77" si="0">+A$66</f>
        <v>06152700</v>
      </c>
      <c r="B68" s="311" t="str">
        <f t="shared" si="0"/>
        <v>30/07/2019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25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06152700</v>
      </c>
      <c r="B69" s="311" t="str">
        <f t="shared" si="0"/>
        <v>30/07/2019</v>
      </c>
      <c r="C69" s="309" t="s">
        <v>49</v>
      </c>
      <c r="D69" s="283" t="s">
        <v>50</v>
      </c>
      <c r="E69" s="283" t="s">
        <v>43</v>
      </c>
      <c r="F69" s="283" t="s">
        <v>44</v>
      </c>
      <c r="G69" s="284">
        <v>25</v>
      </c>
      <c r="H69" s="283"/>
      <c r="I69" s="283">
        <v>2</v>
      </c>
      <c r="J69" s="284"/>
      <c r="K69" s="283">
        <v>0</v>
      </c>
      <c r="T69"/>
    </row>
    <row r="70" spans="1:256" ht="14.25">
      <c r="A70" s="310" t="str">
        <f t="shared" si="0"/>
        <v>06152700</v>
      </c>
      <c r="B70" s="311" t="str">
        <f t="shared" si="0"/>
        <v>30/07/2019</v>
      </c>
      <c r="C70" s="309" t="s">
        <v>52</v>
      </c>
      <c r="D70" s="283" t="s">
        <v>53</v>
      </c>
      <c r="E70" s="283" t="s">
        <v>54</v>
      </c>
      <c r="F70" s="283" t="s">
        <v>55</v>
      </c>
      <c r="G70" s="284">
        <v>25</v>
      </c>
      <c r="H70" s="283"/>
      <c r="I70" s="283">
        <v>0</v>
      </c>
      <c r="J70" s="284" t="s">
        <v>234</v>
      </c>
      <c r="K70" s="283">
        <v>2</v>
      </c>
      <c r="T70"/>
    </row>
    <row r="71" spans="1:256" ht="14.25">
      <c r="A71" s="310" t="str">
        <f t="shared" si="0"/>
        <v>06152700</v>
      </c>
      <c r="B71" s="311" t="str">
        <f t="shared" si="0"/>
        <v>30/07/2019</v>
      </c>
      <c r="C71" s="309" t="s">
        <v>57</v>
      </c>
      <c r="D71" s="283" t="s">
        <v>58</v>
      </c>
      <c r="E71" s="283" t="s">
        <v>54</v>
      </c>
      <c r="F71" s="283" t="s">
        <v>55</v>
      </c>
      <c r="G71" s="284">
        <v>25</v>
      </c>
      <c r="H71" s="283"/>
      <c r="I71" s="283">
        <v>1</v>
      </c>
      <c r="J71" s="284" t="s">
        <v>234</v>
      </c>
      <c r="K71" s="283">
        <v>2</v>
      </c>
      <c r="T71"/>
    </row>
    <row r="72" spans="1:256" ht="14.25">
      <c r="A72" s="310" t="str">
        <f t="shared" si="0"/>
        <v>06152700</v>
      </c>
      <c r="B72" s="311" t="str">
        <f t="shared" si="0"/>
        <v>30/07/2019</v>
      </c>
      <c r="C72" s="309" t="s">
        <v>61</v>
      </c>
      <c r="D72" s="283" t="s">
        <v>62</v>
      </c>
      <c r="E72" s="283" t="s">
        <v>43</v>
      </c>
      <c r="F72" s="283" t="s">
        <v>55</v>
      </c>
      <c r="G72" s="284">
        <v>20</v>
      </c>
      <c r="H72" s="283"/>
      <c r="I72" s="283">
        <v>0</v>
      </c>
      <c r="J72" s="284" t="s">
        <v>234</v>
      </c>
      <c r="K72" s="283">
        <v>3</v>
      </c>
      <c r="T72"/>
    </row>
    <row r="73" spans="1:256" ht="14.25">
      <c r="A73" s="310" t="str">
        <f t="shared" si="0"/>
        <v>06152700</v>
      </c>
      <c r="B73" s="311" t="str">
        <f t="shared" si="0"/>
        <v>30/07/2019</v>
      </c>
      <c r="C73" s="309" t="s">
        <v>64</v>
      </c>
      <c r="D73" s="283" t="s">
        <v>65</v>
      </c>
      <c r="E73" s="283" t="s">
        <v>54</v>
      </c>
      <c r="F73" s="283" t="s">
        <v>55</v>
      </c>
      <c r="G73" s="284">
        <v>20</v>
      </c>
      <c r="H73" s="283"/>
      <c r="I73" s="283">
        <v>0</v>
      </c>
      <c r="J73" s="284" t="s">
        <v>234</v>
      </c>
      <c r="K73" s="283">
        <v>2</v>
      </c>
      <c r="T73"/>
    </row>
    <row r="74" spans="1:256" ht="14.25">
      <c r="A74" s="310" t="str">
        <f t="shared" si="0"/>
        <v>06152700</v>
      </c>
      <c r="B74" s="311" t="str">
        <f t="shared" si="0"/>
        <v>30/07/2019</v>
      </c>
      <c r="C74" s="309" t="s">
        <v>67</v>
      </c>
      <c r="D74" s="283" t="s">
        <v>53</v>
      </c>
      <c r="E74" s="283" t="s">
        <v>68</v>
      </c>
      <c r="F74" s="283" t="s">
        <v>69</v>
      </c>
      <c r="G74" s="284">
        <v>40</v>
      </c>
      <c r="H74" s="283"/>
      <c r="I74" s="283">
        <v>0</v>
      </c>
      <c r="J74" s="284" t="s">
        <v>234</v>
      </c>
      <c r="K74" s="283">
        <v>2</v>
      </c>
      <c r="T74"/>
    </row>
    <row r="75" spans="1:256" ht="14.25">
      <c r="A75" s="310" t="str">
        <f t="shared" si="0"/>
        <v>06152700</v>
      </c>
      <c r="B75" s="311" t="str">
        <f t="shared" si="0"/>
        <v>30/07/2019</v>
      </c>
      <c r="C75" s="309" t="s">
        <v>71</v>
      </c>
      <c r="D75" s="283" t="s">
        <v>53</v>
      </c>
      <c r="E75" s="283" t="s">
        <v>43</v>
      </c>
      <c r="F75" s="283" t="s">
        <v>69</v>
      </c>
      <c r="G75" s="284">
        <v>15</v>
      </c>
      <c r="H75" s="283"/>
      <c r="I75" s="283">
        <v>3</v>
      </c>
      <c r="J75" s="284" t="s">
        <v>234</v>
      </c>
      <c r="K75" s="283">
        <v>2</v>
      </c>
      <c r="T75"/>
    </row>
    <row r="76" spans="1:256" ht="14.25">
      <c r="A76" s="310" t="str">
        <f t="shared" si="0"/>
        <v>06152700</v>
      </c>
      <c r="B76" s="311" t="str">
        <f t="shared" si="0"/>
        <v>30/07/2019</v>
      </c>
      <c r="C76" s="309" t="s">
        <v>73</v>
      </c>
      <c r="D76" s="283" t="s">
        <v>65</v>
      </c>
      <c r="E76" s="283" t="s">
        <v>68</v>
      </c>
      <c r="F76" s="283" t="s">
        <v>69</v>
      </c>
      <c r="G76" s="284">
        <v>45</v>
      </c>
      <c r="H76" s="283"/>
      <c r="I76" s="283">
        <v>0</v>
      </c>
      <c r="J76" s="284" t="s">
        <v>234</v>
      </c>
      <c r="K76" s="283">
        <v>1</v>
      </c>
      <c r="T76"/>
    </row>
    <row r="77" spans="1:256" ht="14.25">
      <c r="A77" s="310" t="str">
        <f t="shared" si="0"/>
        <v>06152700</v>
      </c>
      <c r="B77" s="311" t="str">
        <f t="shared" si="0"/>
        <v>30/07/2019</v>
      </c>
      <c r="C77" s="309" t="s">
        <v>75</v>
      </c>
      <c r="D77" s="283" t="s">
        <v>65</v>
      </c>
      <c r="E77" s="283" t="s">
        <v>43</v>
      </c>
      <c r="F77" s="283" t="s">
        <v>69</v>
      </c>
      <c r="G77" s="284">
        <v>15</v>
      </c>
      <c r="H77" s="283"/>
      <c r="I77" s="283">
        <v>4</v>
      </c>
      <c r="J77" s="284" t="s">
        <v>234</v>
      </c>
      <c r="K77" s="283">
        <v>1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55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06152700</v>
      </c>
      <c r="B88" s="330" t="str">
        <f>D26</f>
        <v>30/07/2019</v>
      </c>
      <c r="C88" s="284" t="s">
        <v>245</v>
      </c>
      <c r="D88" s="331" t="s">
        <v>246</v>
      </c>
      <c r="E88" s="284"/>
      <c r="F88" s="284">
        <v>11</v>
      </c>
      <c r="G88" s="284">
        <v>10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06152700</v>
      </c>
      <c r="B89" s="311" t="str">
        <f>+B$88</f>
        <v>30/07/2019</v>
      </c>
      <c r="C89" s="284" t="s">
        <v>247</v>
      </c>
      <c r="D89" s="331" t="s">
        <v>248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06152700</v>
      </c>
      <c r="B90" s="311" t="str">
        <f t="shared" si="1"/>
        <v>30/07/2019</v>
      </c>
      <c r="C90" s="284" t="s">
        <v>249</v>
      </c>
      <c r="D90" s="331" t="s">
        <v>250</v>
      </c>
      <c r="E90" s="284"/>
      <c r="F90" s="284">
        <v>6</v>
      </c>
      <c r="G90" s="284">
        <v>5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06152700</v>
      </c>
      <c r="B91" s="311" t="str">
        <f t="shared" si="1"/>
        <v>30/07/2019</v>
      </c>
      <c r="C91" s="284" t="s">
        <v>251</v>
      </c>
      <c r="D91" s="331" t="s">
        <v>252</v>
      </c>
      <c r="E91" s="284"/>
      <c r="F91" s="284"/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06152700</v>
      </c>
      <c r="B92" s="311" t="str">
        <f t="shared" si="1"/>
        <v>30/07/2019</v>
      </c>
      <c r="C92" s="284" t="s">
        <v>253</v>
      </c>
      <c r="D92" s="331" t="s">
        <v>254</v>
      </c>
      <c r="E92" s="284"/>
      <c r="F92" s="284">
        <v>3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06152700</v>
      </c>
      <c r="B93" s="311" t="str">
        <f t="shared" si="1"/>
        <v>30/07/2019</v>
      </c>
      <c r="C93" s="284" t="s">
        <v>255</v>
      </c>
      <c r="D93" s="331" t="s">
        <v>256</v>
      </c>
      <c r="E93" s="284">
        <v>2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06152700</v>
      </c>
      <c r="B94" s="311" t="str">
        <f t="shared" si="1"/>
        <v>30/07/2019</v>
      </c>
      <c r="C94" s="284" t="s">
        <v>257</v>
      </c>
      <c r="D94" s="331" t="s">
        <v>258</v>
      </c>
      <c r="E94" s="284"/>
      <c r="F94" s="284">
        <v>136</v>
      </c>
      <c r="G94" s="284">
        <v>163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06152700</v>
      </c>
      <c r="B95" s="311" t="str">
        <f t="shared" si="1"/>
        <v>30/07/2019</v>
      </c>
      <c r="C95" s="284" t="s">
        <v>259</v>
      </c>
      <c r="D95" s="331" t="s">
        <v>260</v>
      </c>
      <c r="E95" s="284"/>
      <c r="F95" s="284">
        <v>2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06152700</v>
      </c>
      <c r="B96" s="311" t="str">
        <f t="shared" si="1"/>
        <v>30/07/2019</v>
      </c>
      <c r="C96" s="284" t="s">
        <v>261</v>
      </c>
      <c r="D96" s="331" t="s">
        <v>262</v>
      </c>
      <c r="E96" s="284"/>
      <c r="F96" s="284">
        <v>1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06152700</v>
      </c>
      <c r="B97" s="311" t="str">
        <f t="shared" si="1"/>
        <v>30/07/2019</v>
      </c>
      <c r="C97" s="284" t="s">
        <v>263</v>
      </c>
      <c r="D97" s="331" t="s">
        <v>264</v>
      </c>
      <c r="E97" s="284">
        <v>1</v>
      </c>
      <c r="F97" s="284"/>
      <c r="G97" s="284">
        <v>4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06152700</v>
      </c>
      <c r="B98" s="311" t="str">
        <f t="shared" si="1"/>
        <v>30/07/2019</v>
      </c>
      <c r="C98" s="284" t="s">
        <v>265</v>
      </c>
      <c r="D98" s="331" t="s">
        <v>266</v>
      </c>
      <c r="E98" s="284"/>
      <c r="F98" s="284"/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06152700</v>
      </c>
      <c r="B99" s="311" t="str">
        <f t="shared" si="1"/>
        <v>30/07/2019</v>
      </c>
      <c r="C99" s="284" t="s">
        <v>267</v>
      </c>
      <c r="D99" s="331" t="s">
        <v>268</v>
      </c>
      <c r="E99" s="284"/>
      <c r="F99" s="284">
        <v>1</v>
      </c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06152700</v>
      </c>
      <c r="B100" s="311" t="str">
        <f t="shared" si="1"/>
        <v>30/07/2019</v>
      </c>
      <c r="C100" s="284" t="s">
        <v>269</v>
      </c>
      <c r="D100" s="331" t="s">
        <v>270</v>
      </c>
      <c r="E100" s="284"/>
      <c r="F100" s="284">
        <v>5</v>
      </c>
      <c r="G100" s="284">
        <v>13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06152700</v>
      </c>
      <c r="B101" s="311" t="str">
        <f t="shared" si="1"/>
        <v>30/07/2019</v>
      </c>
      <c r="C101" s="284" t="s">
        <v>271</v>
      </c>
      <c r="D101" s="331" t="s">
        <v>272</v>
      </c>
      <c r="E101" s="284">
        <v>5</v>
      </c>
      <c r="F101" s="284">
        <v>92</v>
      </c>
      <c r="G101" s="284">
        <v>45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06152700</v>
      </c>
      <c r="B102" s="311" t="str">
        <f t="shared" si="1"/>
        <v>30/07/2019</v>
      </c>
      <c r="C102" s="284" t="s">
        <v>273</v>
      </c>
      <c r="D102" s="331" t="s">
        <v>274</v>
      </c>
      <c r="E102" s="284"/>
      <c r="F102" s="284">
        <v>1</v>
      </c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06152700</v>
      </c>
      <c r="B103" s="311" t="str">
        <f t="shared" si="1"/>
        <v>30/07/2019</v>
      </c>
      <c r="C103" s="284" t="s">
        <v>275</v>
      </c>
      <c r="D103" s="331" t="s">
        <v>276</v>
      </c>
      <c r="E103" s="284">
        <v>51</v>
      </c>
      <c r="F103" s="284">
        <v>131</v>
      </c>
      <c r="G103" s="284">
        <v>105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06152700</v>
      </c>
      <c r="B104" s="311" t="str">
        <f t="shared" si="1"/>
        <v>30/07/2019</v>
      </c>
      <c r="C104" s="284" t="s">
        <v>277</v>
      </c>
      <c r="D104" s="331" t="s">
        <v>278</v>
      </c>
      <c r="E104" s="284"/>
      <c r="F104" s="284">
        <v>24</v>
      </c>
      <c r="G104" s="284">
        <v>42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06152700</v>
      </c>
      <c r="B105" s="311" t="str">
        <f t="shared" si="1"/>
        <v>30/07/2019</v>
      </c>
      <c r="C105" s="284" t="s">
        <v>279</v>
      </c>
      <c r="D105" s="331" t="s">
        <v>280</v>
      </c>
      <c r="E105" s="284">
        <v>1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06152700</v>
      </c>
      <c r="B106" s="311" t="str">
        <f t="shared" si="1"/>
        <v>30/07/2019</v>
      </c>
      <c r="C106" s="284" t="s">
        <v>281</v>
      </c>
      <c r="D106" s="331" t="s">
        <v>282</v>
      </c>
      <c r="E106" s="284">
        <v>7</v>
      </c>
      <c r="F106" s="284">
        <v>28</v>
      </c>
      <c r="G106" s="284">
        <v>52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06152700</v>
      </c>
      <c r="B107" s="311" t="str">
        <f t="shared" si="1"/>
        <v>30/07/2019</v>
      </c>
      <c r="C107" s="284" t="s">
        <v>283</v>
      </c>
      <c r="D107" s="331" t="s">
        <v>284</v>
      </c>
      <c r="E107" s="284"/>
      <c r="F107" s="284"/>
      <c r="G107" s="284">
        <v>4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06152700</v>
      </c>
      <c r="B108" s="311" t="str">
        <f t="shared" si="1"/>
        <v>30/07/2019</v>
      </c>
      <c r="C108" s="284" t="s">
        <v>285</v>
      </c>
      <c r="D108" s="331" t="s">
        <v>286</v>
      </c>
      <c r="E108" s="284">
        <v>1</v>
      </c>
      <c r="F108" s="284">
        <v>3</v>
      </c>
      <c r="G108" s="284">
        <v>4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06152700</v>
      </c>
      <c r="B109" s="311" t="str">
        <f t="shared" si="1"/>
        <v>30/07/2019</v>
      </c>
      <c r="C109" s="284" t="s">
        <v>287</v>
      </c>
      <c r="D109" s="331" t="s">
        <v>288</v>
      </c>
      <c r="E109" s="284">
        <v>1</v>
      </c>
      <c r="F109" s="284">
        <v>10</v>
      </c>
      <c r="G109" s="284">
        <v>76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06152700</v>
      </c>
      <c r="B110" s="311" t="str">
        <f t="shared" si="1"/>
        <v>30/07/2019</v>
      </c>
      <c r="C110" s="284" t="s">
        <v>289</v>
      </c>
      <c r="D110" s="331" t="s">
        <v>290</v>
      </c>
      <c r="E110" s="284">
        <v>1</v>
      </c>
      <c r="F110" s="284">
        <v>3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06152700</v>
      </c>
      <c r="B111" s="311" t="str">
        <f t="shared" si="1"/>
        <v>30/07/2019</v>
      </c>
      <c r="C111" s="284" t="s">
        <v>291</v>
      </c>
      <c r="D111" s="331" t="s">
        <v>292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06152700</v>
      </c>
      <c r="B112" s="311" t="str">
        <f t="shared" si="1"/>
        <v>30/07/2019</v>
      </c>
      <c r="C112" s="284" t="s">
        <v>293</v>
      </c>
      <c r="D112" s="331" t="s">
        <v>294</v>
      </c>
      <c r="E112" s="284">
        <v>15</v>
      </c>
      <c r="F112" s="284">
        <v>980</v>
      </c>
      <c r="G112" s="284">
        <v>725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06152700</v>
      </c>
      <c r="B113" s="311" t="str">
        <f t="shared" si="1"/>
        <v>30/07/2019</v>
      </c>
      <c r="C113" s="284" t="s">
        <v>295</v>
      </c>
      <c r="D113" s="331" t="s">
        <v>296</v>
      </c>
      <c r="E113" s="284">
        <v>1</v>
      </c>
      <c r="F113" s="284">
        <v>15</v>
      </c>
      <c r="G113" s="284">
        <v>7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06152700</v>
      </c>
      <c r="B114" s="311" t="str">
        <f t="shared" si="1"/>
        <v>30/07/2019</v>
      </c>
      <c r="C114" s="284" t="s">
        <v>297</v>
      </c>
      <c r="D114" s="331" t="s">
        <v>298</v>
      </c>
      <c r="E114" s="284"/>
      <c r="F114" s="284">
        <v>1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06152700</v>
      </c>
      <c r="B115" s="311" t="str">
        <f t="shared" si="1"/>
        <v>30/07/2019</v>
      </c>
      <c r="C115" s="284" t="s">
        <v>299</v>
      </c>
      <c r="D115" s="331" t="s">
        <v>300</v>
      </c>
      <c r="E115" s="284">
        <v>40</v>
      </c>
      <c r="F115" s="284">
        <v>109</v>
      </c>
      <c r="G115" s="284">
        <v>98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06152700</v>
      </c>
      <c r="B116" s="311" t="str">
        <f t="shared" si="1"/>
        <v>30/07/2019</v>
      </c>
      <c r="C116" s="284" t="s">
        <v>301</v>
      </c>
      <c r="D116" s="331" t="s">
        <v>302</v>
      </c>
      <c r="E116" s="284">
        <v>2485</v>
      </c>
      <c r="F116" s="284">
        <v>310</v>
      </c>
      <c r="G116" s="284">
        <v>615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06152700</v>
      </c>
      <c r="B117" s="311" t="str">
        <f t="shared" si="1"/>
        <v>30/07/2019</v>
      </c>
      <c r="C117" s="284" t="s">
        <v>303</v>
      </c>
      <c r="D117" s="331" t="s">
        <v>304</v>
      </c>
      <c r="E117" s="284" t="s">
        <v>305</v>
      </c>
      <c r="F117" s="284" t="s">
        <v>305</v>
      </c>
      <c r="G117" s="284" t="s">
        <v>305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06152700</v>
      </c>
      <c r="B118" s="311" t="str">
        <f t="shared" si="1"/>
        <v>30/07/2019</v>
      </c>
      <c r="C118" s="284" t="s">
        <v>306</v>
      </c>
      <c r="D118" s="331" t="s">
        <v>307</v>
      </c>
      <c r="E118" s="284" t="s">
        <v>305</v>
      </c>
      <c r="F118" s="284" t="s">
        <v>305</v>
      </c>
      <c r="G118" s="284" t="s">
        <v>305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06152700</v>
      </c>
      <c r="B119" s="311" t="str">
        <f t="shared" si="1"/>
        <v>30/07/2019</v>
      </c>
      <c r="C119" s="284" t="s">
        <v>308</v>
      </c>
      <c r="D119" s="331" t="s">
        <v>309</v>
      </c>
      <c r="E119" s="284">
        <v>1</v>
      </c>
      <c r="F119" s="284">
        <v>1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06152700</v>
      </c>
      <c r="B120" s="311" t="str">
        <f t="shared" si="1"/>
        <v>30/07/2019</v>
      </c>
      <c r="C120" s="284" t="s">
        <v>310</v>
      </c>
      <c r="D120" s="331" t="s">
        <v>311</v>
      </c>
      <c r="E120" s="284"/>
      <c r="F120" s="284">
        <v>1</v>
      </c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06152700</v>
      </c>
      <c r="B121" s="311" t="str">
        <f t="shared" si="1"/>
        <v>30/07/2019</v>
      </c>
      <c r="C121" s="284" t="s">
        <v>312</v>
      </c>
      <c r="D121" s="331" t="s">
        <v>313</v>
      </c>
      <c r="E121" s="284"/>
      <c r="F121" s="284">
        <v>1</v>
      </c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06152700</v>
      </c>
      <c r="B122" s="311" t="str">
        <f t="shared" si="2"/>
        <v>30/07/2019</v>
      </c>
      <c r="C122" s="284" t="s">
        <v>314</v>
      </c>
      <c r="D122" s="331" t="s">
        <v>315</v>
      </c>
      <c r="E122" s="284">
        <v>7</v>
      </c>
      <c r="F122" s="284">
        <v>16</v>
      </c>
      <c r="G122" s="284">
        <v>34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06152700</v>
      </c>
      <c r="B123" s="311" t="str">
        <f t="shared" si="2"/>
        <v>30/07/2019</v>
      </c>
      <c r="C123" s="284" t="s">
        <v>316</v>
      </c>
      <c r="D123" s="331" t="s">
        <v>317</v>
      </c>
      <c r="E123" s="284">
        <v>44</v>
      </c>
      <c r="F123" s="284">
        <v>7</v>
      </c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06152700</v>
      </c>
      <c r="B124" s="311" t="str">
        <f t="shared" si="2"/>
        <v>30/07/2019</v>
      </c>
      <c r="C124" s="284" t="s">
        <v>318</v>
      </c>
      <c r="D124" s="331" t="s">
        <v>319</v>
      </c>
      <c r="E124" s="284">
        <v>6</v>
      </c>
      <c r="F124" s="284">
        <v>11</v>
      </c>
      <c r="G124" s="284">
        <v>23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06152700</v>
      </c>
      <c r="B125" s="311" t="str">
        <f t="shared" si="2"/>
        <v>30/07/2019</v>
      </c>
      <c r="C125" s="284" t="s">
        <v>320</v>
      </c>
      <c r="D125" s="331" t="s">
        <v>321</v>
      </c>
      <c r="E125" s="284">
        <v>2</v>
      </c>
      <c r="F125" s="284">
        <v>2</v>
      </c>
      <c r="G125" s="284">
        <v>5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06152700</v>
      </c>
      <c r="B126" s="311" t="str">
        <f t="shared" si="2"/>
        <v>30/07/2019</v>
      </c>
      <c r="C126" s="284" t="s">
        <v>322</v>
      </c>
      <c r="D126" s="331" t="s">
        <v>323</v>
      </c>
      <c r="E126" s="284"/>
      <c r="F126" s="284"/>
      <c r="G126" s="284" t="s">
        <v>305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06152700</v>
      </c>
      <c r="B127" s="311" t="str">
        <f t="shared" si="2"/>
        <v>30/07/2019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06152700</v>
      </c>
      <c r="B128" s="311" t="str">
        <f t="shared" si="2"/>
        <v>30/07/2019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06152700</v>
      </c>
      <c r="B129" s="311" t="str">
        <f t="shared" si="2"/>
        <v>30/07/2019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06152700</v>
      </c>
      <c r="B130" s="311" t="str">
        <f t="shared" si="2"/>
        <v>30/07/2019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06152700</v>
      </c>
      <c r="B131" s="311" t="str">
        <f t="shared" si="2"/>
        <v>30/07/2019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06152700</v>
      </c>
      <c r="B132" s="311" t="str">
        <f t="shared" si="2"/>
        <v>30/07/2019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06152700</v>
      </c>
      <c r="B133" s="311" t="str">
        <f t="shared" si="2"/>
        <v>30/07/2019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06152700</v>
      </c>
      <c r="B134" s="311" t="str">
        <f t="shared" si="2"/>
        <v>30/07/2019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06152700</v>
      </c>
      <c r="B135" s="311" t="str">
        <f t="shared" si="2"/>
        <v>30/07/2019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06152700</v>
      </c>
      <c r="B136" s="311" t="str">
        <f t="shared" si="2"/>
        <v>30/07/2019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06152700</v>
      </c>
      <c r="B137" s="311" t="str">
        <f t="shared" si="2"/>
        <v>30/07/2019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06152700</v>
      </c>
      <c r="B138" s="311" t="str">
        <f t="shared" si="2"/>
        <v>30/07/2019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06152700</v>
      </c>
      <c r="B139" s="311" t="str">
        <f t="shared" si="2"/>
        <v>30/07/2019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06152700</v>
      </c>
      <c r="B140" s="311" t="str">
        <f t="shared" si="2"/>
        <v>30/07/2019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06152700</v>
      </c>
      <c r="B141" s="311" t="str">
        <f t="shared" si="2"/>
        <v>30/07/2019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06152700</v>
      </c>
      <c r="B142" s="311" t="str">
        <f t="shared" si="2"/>
        <v>30/07/2019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06152700</v>
      </c>
      <c r="B143" s="311" t="str">
        <f t="shared" si="2"/>
        <v>30/07/2019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06152700</v>
      </c>
      <c r="B144" s="311" t="str">
        <f t="shared" si="2"/>
        <v>30/07/2019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06152700</v>
      </c>
      <c r="B145" s="311" t="str">
        <f t="shared" si="2"/>
        <v>30/07/2019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06152700</v>
      </c>
      <c r="B146" s="311" t="str">
        <f t="shared" si="2"/>
        <v>30/07/2019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06152700</v>
      </c>
      <c r="B147" s="311" t="str">
        <f t="shared" si="2"/>
        <v>30/07/2019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06152700</v>
      </c>
      <c r="B148" s="311" t="str">
        <f t="shared" si="2"/>
        <v>30/07/2019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06152700</v>
      </c>
      <c r="B149" s="311" t="str">
        <f t="shared" si="2"/>
        <v>30/07/2019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06152700</v>
      </c>
      <c r="B150" s="311" t="str">
        <f t="shared" si="2"/>
        <v>30/07/2019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06152700</v>
      </c>
      <c r="B151" s="311" t="str">
        <f t="shared" si="2"/>
        <v>30/07/2019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06152700</v>
      </c>
      <c r="B152" s="311" t="str">
        <f t="shared" si="2"/>
        <v>30/07/2019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06152700</v>
      </c>
      <c r="B153" s="311" t="str">
        <f t="shared" si="2"/>
        <v>30/07/2019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06152700</v>
      </c>
      <c r="B154" s="311" t="str">
        <f t="shared" si="3"/>
        <v>30/07/2019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06152700</v>
      </c>
      <c r="B155" s="311" t="str">
        <f t="shared" si="3"/>
        <v>30/07/2019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06152700</v>
      </c>
      <c r="B156" s="311" t="str">
        <f t="shared" si="3"/>
        <v>30/07/2019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06152700</v>
      </c>
      <c r="B157" s="311" t="str">
        <f t="shared" si="3"/>
        <v>30/07/2019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06152700</v>
      </c>
      <c r="B158" s="311" t="str">
        <f t="shared" si="3"/>
        <v>30/07/2019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06152700</v>
      </c>
      <c r="B159" s="311" t="str">
        <f t="shared" si="3"/>
        <v>30/07/2019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06152700</v>
      </c>
      <c r="B160" s="311" t="str">
        <f t="shared" si="3"/>
        <v>30/07/2019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06152700</v>
      </c>
      <c r="B161" s="311" t="str">
        <f t="shared" si="3"/>
        <v>30/07/2019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06152700</v>
      </c>
      <c r="B162" s="311" t="str">
        <f t="shared" si="3"/>
        <v>30/07/2019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06152700</v>
      </c>
      <c r="B163" s="311" t="str">
        <f t="shared" si="3"/>
        <v>30/07/2019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06152700</v>
      </c>
      <c r="B164" s="311" t="str">
        <f t="shared" si="3"/>
        <v>30/07/2019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06152700</v>
      </c>
      <c r="B165" s="311" t="str">
        <f t="shared" si="3"/>
        <v>30/07/2019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06152700</v>
      </c>
      <c r="B166" s="311" t="str">
        <f t="shared" si="3"/>
        <v>30/07/2019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06152700</v>
      </c>
      <c r="B167" s="311" t="str">
        <f t="shared" si="3"/>
        <v>30/07/2019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06152700</v>
      </c>
      <c r="B168" s="311" t="str">
        <f t="shared" si="3"/>
        <v>30/07/2019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06152700</v>
      </c>
      <c r="B169" s="311" t="str">
        <f t="shared" si="3"/>
        <v>30/07/2019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06152700</v>
      </c>
      <c r="B170" s="311" t="str">
        <f t="shared" si="3"/>
        <v>30/07/2019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06152700</v>
      </c>
      <c r="B171" s="311" t="str">
        <f t="shared" si="3"/>
        <v>30/07/2019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06152700</v>
      </c>
      <c r="B172" s="311" t="str">
        <f t="shared" si="3"/>
        <v>30/07/2019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06152700</v>
      </c>
      <c r="B173" s="311" t="str">
        <f t="shared" si="3"/>
        <v>30/07/2019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06152700</v>
      </c>
      <c r="B174" s="311" t="str">
        <f t="shared" si="3"/>
        <v>30/07/2019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06152700</v>
      </c>
      <c r="B175" s="311" t="str">
        <f t="shared" si="3"/>
        <v>30/07/2019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06152700</v>
      </c>
      <c r="B176" s="311" t="str">
        <f t="shared" si="3"/>
        <v>30/07/2019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06152700</v>
      </c>
      <c r="B177" s="311" t="str">
        <f t="shared" si="3"/>
        <v>30/07/2019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06152700</v>
      </c>
      <c r="B178" s="311" t="str">
        <f t="shared" si="3"/>
        <v>30/07/2019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06152700</v>
      </c>
      <c r="B179" s="311" t="str">
        <f t="shared" si="3"/>
        <v>30/07/2019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06152700</v>
      </c>
      <c r="B180" s="311" t="str">
        <f t="shared" si="3"/>
        <v>30/07/2019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06152700</v>
      </c>
      <c r="B181" s="311" t="str">
        <f t="shared" si="3"/>
        <v>30/07/2019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06152700</v>
      </c>
      <c r="B182" s="311" t="str">
        <f t="shared" si="3"/>
        <v>30/07/2019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06152700</v>
      </c>
      <c r="B183" s="311" t="str">
        <f t="shared" si="3"/>
        <v>30/07/2019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06152700</v>
      </c>
      <c r="B184" s="311" t="str">
        <f t="shared" si="3"/>
        <v>30/07/2019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06152700</v>
      </c>
      <c r="B185" s="311" t="str">
        <f t="shared" si="3"/>
        <v>30/07/2019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06152700</v>
      </c>
      <c r="B186" s="311" t="str">
        <f t="shared" si="4"/>
        <v>30/07/2019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06152700</v>
      </c>
      <c r="B187" s="311" t="str">
        <f t="shared" si="4"/>
        <v>30/07/2019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06152700</v>
      </c>
      <c r="B188" s="311" t="str">
        <f t="shared" si="4"/>
        <v>30/07/2019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06152700</v>
      </c>
      <c r="B189" s="311" t="str">
        <f t="shared" si="4"/>
        <v>30/07/2019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06152700</v>
      </c>
      <c r="B190" s="311" t="str">
        <f t="shared" si="4"/>
        <v>30/07/2019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06152700</v>
      </c>
      <c r="B191" s="311" t="str">
        <f t="shared" si="4"/>
        <v>30/07/2019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06152700</v>
      </c>
      <c r="B192" s="311" t="str">
        <f t="shared" si="4"/>
        <v>30/07/2019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06152700</v>
      </c>
      <c r="B193" s="311" t="str">
        <f t="shared" si="4"/>
        <v>30/07/2019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06152700</v>
      </c>
      <c r="B194" s="311" t="str">
        <f t="shared" si="4"/>
        <v>30/07/2019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06152700</v>
      </c>
      <c r="B195" s="311" t="str">
        <f t="shared" si="4"/>
        <v>30/07/2019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06152700</v>
      </c>
      <c r="B196" s="311" t="str">
        <f t="shared" si="4"/>
        <v>30/07/2019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06152700</v>
      </c>
      <c r="B197" s="311" t="str">
        <f t="shared" si="4"/>
        <v>30/07/2019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06152700</v>
      </c>
      <c r="B198" s="311" t="str">
        <f t="shared" si="4"/>
        <v>30/07/2019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06152700</v>
      </c>
      <c r="B199" s="311" t="str">
        <f t="shared" si="4"/>
        <v>30/07/2019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06152700</v>
      </c>
      <c r="B200" s="311" t="str">
        <f t="shared" si="4"/>
        <v>30/07/2019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06152700</v>
      </c>
      <c r="B201" s="311" t="str">
        <f t="shared" si="4"/>
        <v>30/07/2019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06152700</v>
      </c>
      <c r="B202" s="311" t="str">
        <f t="shared" si="4"/>
        <v>30/07/2019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06152700</v>
      </c>
      <c r="B203" s="311" t="str">
        <f t="shared" si="4"/>
        <v>30/07/2019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06152700</v>
      </c>
      <c r="B204" s="311" t="str">
        <f t="shared" si="4"/>
        <v>30/07/2019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06152700</v>
      </c>
      <c r="B205" s="311" t="str">
        <f t="shared" si="4"/>
        <v>30/07/2019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06152700</v>
      </c>
      <c r="B206" s="311" t="str">
        <f t="shared" si="4"/>
        <v>30/07/2019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06152700</v>
      </c>
      <c r="B207" s="311" t="str">
        <f t="shared" si="4"/>
        <v>30/07/2019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06152700</v>
      </c>
      <c r="B208" s="311" t="str">
        <f t="shared" si="4"/>
        <v>30/07/2019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06152700</v>
      </c>
      <c r="B209" s="311" t="str">
        <f t="shared" si="4"/>
        <v>30/07/2019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06152700</v>
      </c>
      <c r="B210" s="311" t="str">
        <f t="shared" si="4"/>
        <v>30/07/2019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06152700</v>
      </c>
      <c r="B211" s="311" t="str">
        <f t="shared" si="4"/>
        <v>30/07/2019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06152700</v>
      </c>
      <c r="B212" s="311" t="str">
        <f t="shared" si="4"/>
        <v>30/07/2019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06152700</v>
      </c>
      <c r="B213" s="311" t="str">
        <f t="shared" si="4"/>
        <v>30/07/2019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06152700</v>
      </c>
      <c r="B214" s="311" t="str">
        <f t="shared" si="4"/>
        <v>30/07/2019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06152700</v>
      </c>
      <c r="B215" s="311" t="str">
        <f t="shared" si="4"/>
        <v>30/07/2019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06152700</v>
      </c>
      <c r="B216" s="311" t="str">
        <f t="shared" si="4"/>
        <v>30/07/2019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06152700</v>
      </c>
      <c r="B217" s="311" t="str">
        <f t="shared" si="4"/>
        <v>30/07/2019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06152700</v>
      </c>
      <c r="B218" s="311" t="str">
        <f t="shared" si="5"/>
        <v>30/07/2019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06152700</v>
      </c>
      <c r="B219" s="311" t="str">
        <f t="shared" si="5"/>
        <v>30/07/2019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06152700</v>
      </c>
      <c r="B220" s="311" t="str">
        <f t="shared" si="5"/>
        <v>30/07/2019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06152700</v>
      </c>
      <c r="B221" s="311" t="str">
        <f t="shared" si="5"/>
        <v>30/07/2019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06152700</v>
      </c>
      <c r="B222" s="311" t="str">
        <f t="shared" si="5"/>
        <v>30/07/2019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06152700</v>
      </c>
      <c r="B223" s="311" t="str">
        <f t="shared" si="5"/>
        <v>30/07/2019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06152700</v>
      </c>
      <c r="B224" s="311" t="str">
        <f t="shared" si="5"/>
        <v>30/07/2019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06152700</v>
      </c>
      <c r="B225" s="311" t="str">
        <f t="shared" si="5"/>
        <v>30/07/2019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06152700</v>
      </c>
      <c r="B226" s="311" t="str">
        <f t="shared" si="5"/>
        <v>30/07/2019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06152700</v>
      </c>
      <c r="B227" s="311" t="str">
        <f t="shared" si="5"/>
        <v>30/07/2019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06152700</v>
      </c>
      <c r="B228" s="311" t="str">
        <f t="shared" si="5"/>
        <v>30/07/2019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06152700</v>
      </c>
      <c r="B229" s="311" t="str">
        <f t="shared" si="5"/>
        <v>30/07/2019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06152700</v>
      </c>
      <c r="B230" s="311" t="str">
        <f t="shared" si="5"/>
        <v>30/07/2019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06152700</v>
      </c>
      <c r="B231" s="311" t="str">
        <f t="shared" si="5"/>
        <v>30/07/2019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06152700</v>
      </c>
      <c r="B232" s="311" t="str">
        <f t="shared" si="5"/>
        <v>30/07/2019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06152700</v>
      </c>
      <c r="B233" s="311" t="str">
        <f t="shared" si="5"/>
        <v>30/07/2019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06152700</v>
      </c>
      <c r="B234" s="311" t="str">
        <f t="shared" si="5"/>
        <v>30/07/2019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06152700</v>
      </c>
      <c r="B235" s="311" t="str">
        <f t="shared" si="5"/>
        <v>30/07/2019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06152700</v>
      </c>
      <c r="B236" s="311" t="str">
        <f t="shared" si="5"/>
        <v>30/07/2019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06152700</v>
      </c>
      <c r="B237" s="311" t="str">
        <f t="shared" si="5"/>
        <v>30/07/2019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06152700</v>
      </c>
      <c r="B238" s="311" t="str">
        <f t="shared" si="5"/>
        <v>30/07/2019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06152700</v>
      </c>
      <c r="B239" s="311" t="str">
        <f t="shared" si="5"/>
        <v>30/07/2019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06152700</v>
      </c>
      <c r="B240" s="311" t="str">
        <f t="shared" si="5"/>
        <v>30/07/2019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06152700</v>
      </c>
      <c r="B241" s="311" t="str">
        <f t="shared" si="5"/>
        <v>30/07/2019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06152700</v>
      </c>
      <c r="B242" s="311" t="str">
        <f t="shared" si="5"/>
        <v>30/07/2019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06152700</v>
      </c>
      <c r="B243" s="311" t="str">
        <f t="shared" si="5"/>
        <v>30/07/2019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0C0BB4C6-ECB4-4977-B1E0-CC84BA0957F9}">
      <formula1>$T$2:$T$3</formula1>
    </dataValidation>
    <dataValidation type="list" allowBlank="1" showErrorMessage="1" errorTitle="Bocal de regroupement" sqref="F78" xr:uid="{03CCC062-592E-46E4-A388-E564BD78E4B1}">
      <formula1>#REF!</formula1>
    </dataValidation>
    <dataValidation type="list" allowBlank="1" showErrorMessage="1" errorTitle="Abondance végétation de 0 à 5" sqref="K78" xr:uid="{CB3AEBA6-6BFE-4E6F-BACB-D7A733D41A3B}">
      <formula1>#REF!</formula1>
    </dataValidation>
    <dataValidation type="list" allowBlank="1" showErrorMessage="1" errorTitle="Intensité du comatage de 0 à 5" sqref="H78" xr:uid="{36F797C8-51EE-4D93-9097-A351FB87A067}">
      <formula1>#REF!</formula1>
    </dataValidation>
    <dataValidation type="list" allowBlank="1" showErrorMessage="1" errorTitle="Codage SANDRE svp" sqref="E78" xr:uid="{F60493AE-C383-41C1-9458-FCD5EF32A927}">
      <formula1>#REF!</formula1>
    </dataValidation>
    <dataValidation type="list" allowBlank="1" showInputMessage="1" showErrorMessage="1" sqref="D78 IV67:IV78" xr:uid="{524AFF2E-07C1-4A5F-90CE-840F4291AFE3}">
      <formula1>#REF!</formula1>
    </dataValidation>
    <dataValidation type="list" allowBlank="1" errorTitle="Codage SANDRE svp" sqref="E66:E77" xr:uid="{410E351B-6155-477C-B95E-5219FABE31EF}">
      <formula1>"N1, N3, N5 , N6"</formula1>
    </dataValidation>
    <dataValidation type="list" allowBlank="1" showInputMessage="1" sqref="D67:D77" xr:uid="{EABA5D7E-525A-49C9-8580-63B824A58CD4}">
      <formula1>"S1, S2, S3, S9, S10, S11, S18, S24, S25, S28, S29, S30"</formula1>
    </dataValidation>
    <dataValidation allowBlank="1" showErrorMessage="1" errorTitle="Altitude en mètres" sqref="K23:N23" xr:uid="{26062B97-DD4A-4487-B920-5C6B2B4C871B}"/>
    <dataValidation type="list" allowBlank="1" errorTitle="Bocal de regroupement" sqref="F66:F77" xr:uid="{F0C8C516-89D8-4F23-BB57-8460B312F61D}">
      <formula1>"PhA , PhB, PhC"</formula1>
    </dataValidation>
    <dataValidation type="list" allowBlank="1" errorTitle="Intensité du comatage de 0 à 5" sqref="H66:H77" xr:uid="{3837DF10-3005-46AD-B0B0-C7410F5F10D9}">
      <formula1>"0, 1, 2, 3, 4, 5"</formula1>
    </dataValidation>
    <dataValidation type="list" allowBlank="1" errorTitle="Stabilité ou non du substrat" sqref="I66:I77" xr:uid="{D8A48A80-45AE-4C4F-8459-146E2631740D}">
      <formula1>"stable , moyennement stable , instable"</formula1>
    </dataValidation>
    <dataValidation type="list" allowBlank="1" errorTitle="Abondance végétation de 0 à 5" sqref="K66:K77" xr:uid="{831BE650-1357-4789-8807-13575C8B2CC3}">
      <formula1>"0, 1, 2, 3, 4, 5"</formula1>
    </dataValidation>
    <dataValidation type="list" allowBlank="1" errorTitle="Choisir une des 4 catégories" error="Vous devez indiquer une des 4 catégories de la liste déroulante" sqref="I39:I50" xr:uid="{2144B7DD-9E8D-40D5-AC23-F64485FEEE57}">
      <formula1>"D, M, MNR, P"</formula1>
    </dataValidation>
    <dataValidation type="list" allowBlank="1" sqref="D66" xr:uid="{CE1F441D-0D32-4A82-AD7A-02022E910A6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203B0DD-B60C-4779-AB90-942BD7799754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3A436310-0F4A-42EE-B1D9-518D9964B17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CB8F9C39-DD78-4EF5-A5FA-770CA60B2A1E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5E5E0F57-3244-477D-8887-7E3D2EF33F78}">
      <formula1>1</formula1>
      <formula2>3</formula2>
    </dataValidation>
    <dataValidation allowBlank="1" showErrorMessage="1" promptTitle="ATTENTION" prompt="en Lambert II étendu" sqref="G23 E27:E28" xr:uid="{1A557C4B-9AC0-4C12-9CE6-F8F8C722E5F8}"/>
    <dataValidation type="textLength" allowBlank="1" showInputMessage="1" showErrorMessage="1" sqref="A41:E41 IS42:IV42" xr:uid="{DE2A01F7-800D-483A-8EE8-039115C32975}">
      <formula1>0</formula1>
      <formula2>50</formula2>
    </dataValidation>
    <dataValidation type="whole" allowBlank="1" showErrorMessage="1" errorTitle="Altitude en mètres" sqref="I23:I28" xr:uid="{5CC62687-72B1-4C25-AB01-E59CC92E05D5}">
      <formula1>0</formula1>
      <formula2>4000</formula2>
    </dataValidation>
    <dataValidation type="decimal" allowBlank="1" showErrorMessage="1" errorTitle="Recouvrement en % de 0 à 100" sqref="H39:H50" xr:uid="{71CEE76A-1072-47A2-BB7B-8FD5C32152BD}">
      <formula1>0</formula1>
      <formula2>100</formula2>
    </dataValidation>
    <dataValidation type="textLength" operator="equal" allowBlank="1" showErrorMessage="1" errorTitle="Code INSEE selon le type 00000" sqref="F23" xr:uid="{98C8DF37-16C1-4B06-880C-DB917E1639F8}">
      <formula1>5</formula1>
      <formula2>0</formula2>
    </dataValidation>
    <dataValidation type="date" allowBlank="1" showErrorMessage="1" errorTitle="Date du prélèvement (jj/mm/aaaa)" sqref="IV40" xr:uid="{898C8491-535C-4D47-AE68-5F2BB6FC2361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2020-03-16T14:36:15Z</dcterms:created>
  <dcterms:modified xsi:type="dcterms:W3CDTF">2020-03-16T14:36:16Z</dcterms:modified>
</cp:coreProperties>
</file>