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MAGRA\19035_MAGRA_exports\"/>
    </mc:Choice>
  </mc:AlternateContent>
  <xr:revisionPtr revIDLastSave="0" documentId="13_ncr:1_{98496171-BE6D-44A3-AD1A-D5E602A2A7E0}" xr6:coauthVersionLast="45" xr6:coauthVersionMax="45" xr10:uidLastSave="{00000000-0000-0000-0000-000000000000}"/>
  <bookViews>
    <workbookView xWindow="-120" yWindow="-120" windowWidth="24240" windowHeight="13140" xr2:uid="{1AE68E14-F46C-4BBC-8451-86613A40163E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<sst xmlns="http://schemas.openxmlformats.org/spreadsheetml/2006/main" count="614" uniqueCount="312">
  <si>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</si>
  <si>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</si>
  <si>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</si>
  <si>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</si>
  <si>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</si>
  <si>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</si>
  <si>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</si>
  <si>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</si>
  <si>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</si>
  <si>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</si>
  <si>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</si>
  <si>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</si>
  <si>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</si>
  <si>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CANAL DE MAGDELEINE</t>
  </si>
  <si>
    <t>CANAL DE MAGDELEINE A RAMBAUD</t>
  </si>
  <si>
    <t>29/07/2019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</si>
  <si>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</si>
  <si>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</si>
  <si>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</si>
  <si>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</si>
  <si>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</si>
  <si>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</si>
  <si>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</si>
  <si>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</si>
  <si>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</si>
  <si>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</si>
  <si>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</si>
  <si>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</si>
  <si>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</si>
  <si>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</si>
  <si>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</si>
  <si>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</si>
  <si>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</si>
  <si>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</si>
  <si>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</si>
  <si>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</si>
  <si>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</si>
  <si>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</si>
  <si>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</si>
  <si>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</si>
  <si>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</si>
  <si>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</si>
  <si>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S3</t>
  </si>
  <si>
    <t>N1</t>
  </si>
  <si>
    <t>A</t>
  </si>
  <si>
    <t>P2</t>
  </si>
  <si>
    <t>S28</t>
  </si>
  <si>
    <t>P3</t>
  </si>
  <si>
    <t>S30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</si>
  <si>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</si>
  <si>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</si>
  <si>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</si>
  <si>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</si>
  <si>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</si>
  <si>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</si>
  <si>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B</t>
  </si>
  <si>
    <t>Nom de la rivière</t>
  </si>
  <si>
    <t>P6</t>
  </si>
  <si>
    <t>STATION</t>
  </si>
  <si>
    <t>Nom du site de prélèvement invertébrés</t>
  </si>
  <si>
    <t>P7</t>
  </si>
  <si>
    <t>N5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</si>
  <si>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</si>
  <si>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</si>
  <si>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S25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</si>
  <si>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</si>
  <si>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</si>
  <si>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</si>
  <si>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</si>
  <si>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</si>
  <si>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</si>
  <si>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</si>
  <si>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</si>
  <si>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</si>
  <si>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</si>
  <si>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</si>
  <si>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</si>
  <si>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</si>
  <si>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</si>
  <si>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</si>
  <si>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</si>
  <si>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</si>
  <si>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</si>
  <si>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</si>
  <si>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</si>
  <si>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</si>
  <si>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</si>
  <si>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</si>
  <si>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</si>
  <si>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</si>
  <si>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</si>
  <si>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</si>
  <si>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</si>
  <si>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</si>
  <si>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</si>
  <si>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</si>
  <si>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</si>
  <si>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</si>
  <si>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</si>
  <si>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</si>
  <si>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</si>
  <si>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</si>
  <si>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</si>
  <si>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</si>
  <si>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</si>
  <si>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</si>
  <si>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</si>
  <si>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</si>
  <si>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</si>
  <si>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</si>
  <si>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</si>
  <si>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</si>
  <si>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</si>
  <si>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</si>
  <si>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</si>
  <si>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</si>
  <si>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</si>
  <si>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</si>
  <si>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</si>
  <si>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</si>
  <si>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</si>
  <si>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M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</si>
  <si>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</si>
  <si>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</si>
  <si>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</si>
  <si>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</si>
  <si>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</si>
  <si>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P7, P11</t>
  </si>
  <si>
    <t>P6, P10</t>
  </si>
  <si>
    <t>P5, P9,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</si>
  <si>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</si>
  <si>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</si>
  <si>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</si>
  <si>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</si>
  <si>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</si>
  <si>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</si>
  <si>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</si>
  <si>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</si>
  <si>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</si>
  <si>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</si>
  <si>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</si>
  <si>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</si>
  <si>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</si>
  <si>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</si>
  <si>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</si>
  <si>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</si>
  <si>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</si>
  <si>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</si>
  <si>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</si>
  <si>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</si>
  <si>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</si>
  <si>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</si>
  <si>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</si>
  <si>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</si>
  <si>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</si>
  <si>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</si>
  <si>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</si>
  <si>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</si>
  <si>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</si>
  <si>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</si>
  <si>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</si>
  <si>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</si>
  <si>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</si>
  <si>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</si>
  <si>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</si>
  <si>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</si>
  <si>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</si>
  <si>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</si>
  <si>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</si>
  <si>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</si>
  <si>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</si>
  <si>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</si>
  <si>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</si>
  <si>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</si>
  <si>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</si>
  <si>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</si>
  <si>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</si>
  <si>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</si>
  <si>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</si>
  <si>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</si>
  <si>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</si>
  <si>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</si>
  <si>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</si>
  <si>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</si>
  <si>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</si>
  <si>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</si>
  <si>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</si>
  <si>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</si>
  <si>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</si>
  <si>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</si>
  <si>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</si>
  <si>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</si>
  <si>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</si>
  <si>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</si>
  <si>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</si>
  <si>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</si>
  <si>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</si>
  <si>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06153070</t>
  </si>
  <si>
    <t>MAGDELEINE A RAMBAUD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</si>
  <si>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</si>
  <si>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</si>
  <si>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</si>
  <si>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</si>
  <si>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</si>
  <si>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</si>
  <si>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TP7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</si>
  <si>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</si>
  <si>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</si>
  <si>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</si>
  <si>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</si>
  <si>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</si>
  <si>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</si>
  <si>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</si>
  <si>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</si>
  <si>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</si>
  <si>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</si>
  <si>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</si>
  <si>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</si>
  <si>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</si>
  <si>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</si>
  <si>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</si>
  <si>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</si>
  <si>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</si>
  <si>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</si>
  <si>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</si>
  <si>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</si>
  <si>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</si>
  <si>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</si>
  <si>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</si>
  <si>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</si>
  <si>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</si>
  <si>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</si>
  <si>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</si>
  <si>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</si>
  <si>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</si>
  <si>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</si>
  <si>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</si>
  <si>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</si>
  <si>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</si>
  <si>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</si>
  <si>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</si>
  <si>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</si>
  <si>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</si>
  <si>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</si>
  <si>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</si>
  <si>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</si>
  <si>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</si>
  <si>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</si>
  <si>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</si>
  <si>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</si>
  <si>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</si>
  <si>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Nemouridae</t>
  </si>
  <si>
    <t>20</t>
  </si>
  <si>
    <t>Hydroptilidae</t>
  </si>
  <si>
    <t>193</t>
  </si>
  <si>
    <t>Rhyacophila</t>
  </si>
  <si>
    <t>183</t>
  </si>
  <si>
    <t>Baetis</t>
  </si>
  <si>
    <t>364</t>
  </si>
  <si>
    <t>Centroptilum</t>
  </si>
  <si>
    <t>383</t>
  </si>
  <si>
    <t>Leptophlebiidae</t>
  </si>
  <si>
    <t>473</t>
  </si>
  <si>
    <t>Choroterpes</t>
  </si>
  <si>
    <t>474</t>
  </si>
  <si>
    <t>Hydrometra</t>
  </si>
  <si>
    <t>740</t>
  </si>
  <si>
    <t>Veliidae</t>
  </si>
  <si>
    <t>743</t>
  </si>
  <si>
    <t>sF. Hydroporinae</t>
  </si>
  <si>
    <t>2393</t>
  </si>
  <si>
    <t>Elmis</t>
  </si>
  <si>
    <t>618</t>
  </si>
  <si>
    <t>Elodes</t>
  </si>
  <si>
    <t>636</t>
  </si>
  <si>
    <t>Helophorus</t>
  </si>
  <si>
    <t>604</t>
  </si>
  <si>
    <t>Hydraena</t>
  </si>
  <si>
    <t>608</t>
  </si>
  <si>
    <t>Ceratopogonidae</t>
  </si>
  <si>
    <t>819</t>
  </si>
  <si>
    <t>Chironomidae</t>
  </si>
  <si>
    <t>807</t>
  </si>
  <si>
    <t>Culicidae</t>
  </si>
  <si>
    <t>796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</si>
  <si>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</si>
  <si>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</si>
  <si>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</si>
  <si>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</si>
  <si>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</si>
  <si>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</si>
  <si>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</si>
  <si>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</si>
  <si>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</si>
  <si>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</si>
  <si>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</si>
  <si>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</si>
  <si>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</si>
  <si>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</si>
  <si>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</si>
  <si>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</si>
  <si>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</si>
  <si>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</si>
  <si>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</si>
  <si>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</si>
  <si>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</si>
  <si>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OLIGOCHAETA</t>
  </si>
  <si>
    <t>933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</si>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</sst>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E2858021-2526-4868-89D7-22B5BDDCED31}"/>
    <cellStyle name="Normal_résultats" xfId="1" xr:uid="{C3074062-6361-4926-9FDD-7820C89BF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MAGRA/19035_MAGRA_29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MAGRA</v>
          </cell>
          <cell r="L5">
            <v>43675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C7A27-678A-485C-94E9-D5A9847825B5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6153070</v>
      </c>
      <c r="B6" s="27" t="s">
        <v>13</v>
      </c>
      <c r="C6" s="27" t="s">
        <v>14</v>
      </c>
      <c r="D6" s="28" t="s">
        <v>15</v>
      </c>
      <c r="E6" s="27">
        <v>947999.94636047247</v>
      </c>
      <c r="F6" s="27">
        <v>6389011.3376094261</v>
      </c>
      <c r="G6" s="27">
        <v>947972.03797696333</v>
      </c>
      <c r="H6" s="29">
        <v>6389013.568265344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1.7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31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0.83333333333333337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25.833333333333336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1.291666666666667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43</v>
      </c>
      <c r="M23" s="82" t="s">
        <v>55</v>
      </c>
      <c r="N23" s="92">
        <v>15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56</v>
      </c>
      <c r="D24" s="49"/>
      <c r="E24" s="49"/>
      <c r="F24" s="101"/>
      <c r="J24" s="94" t="s">
        <v>57</v>
      </c>
      <c r="K24" s="82" t="s">
        <v>54</v>
      </c>
      <c r="L24" s="82" t="s">
        <v>49</v>
      </c>
      <c r="M24" s="82" t="s">
        <v>55</v>
      </c>
      <c r="N24" s="92">
        <v>10</v>
      </c>
      <c r="O24" s="92"/>
      <c r="P24" s="92"/>
      <c r="Q24" s="92"/>
      <c r="R24" s="93"/>
      <c r="S24" s="7"/>
    </row>
    <row r="25" spans="1:19" ht="14.25" customHeight="1">
      <c r="A25" s="99" t="s">
        <v>58</v>
      </c>
      <c r="B25" s="100"/>
      <c r="C25" s="49" t="s">
        <v>59</v>
      </c>
      <c r="D25" s="49"/>
      <c r="E25" s="49"/>
      <c r="F25" s="101"/>
      <c r="J25" s="94" t="s">
        <v>60</v>
      </c>
      <c r="K25" s="82" t="s">
        <v>54</v>
      </c>
      <c r="L25" s="82" t="s">
        <v>61</v>
      </c>
      <c r="M25" s="82" t="s">
        <v>55</v>
      </c>
      <c r="N25" s="92">
        <v>8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62</v>
      </c>
      <c r="D26" s="49"/>
      <c r="E26" s="49"/>
      <c r="F26" s="101"/>
      <c r="J26" s="94" t="s">
        <v>63</v>
      </c>
      <c r="K26" s="82" t="s">
        <v>64</v>
      </c>
      <c r="L26" s="82" t="s">
        <v>43</v>
      </c>
      <c r="M26" s="82" t="s">
        <v>55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65</v>
      </c>
      <c r="D27" s="36"/>
      <c r="E27" s="36"/>
      <c r="F27" s="101"/>
      <c r="J27" s="94" t="s">
        <v>66</v>
      </c>
      <c r="K27" s="82" t="s">
        <v>54</v>
      </c>
      <c r="L27" s="82" t="s">
        <v>43</v>
      </c>
      <c r="M27" s="82" t="s">
        <v>67</v>
      </c>
      <c r="N27" s="92">
        <v>8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54</v>
      </c>
      <c r="L28" s="82" t="s">
        <v>49</v>
      </c>
      <c r="M28" s="82" t="s">
        <v>67</v>
      </c>
      <c r="N28" s="92">
        <v>5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54</v>
      </c>
      <c r="L29" s="82" t="s">
        <v>61</v>
      </c>
      <c r="M29" s="82" t="s">
        <v>67</v>
      </c>
      <c r="N29" s="92">
        <v>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54</v>
      </c>
      <c r="L30" s="103" t="s">
        <v>43</v>
      </c>
      <c r="M30" s="103" t="s">
        <v>67</v>
      </c>
      <c r="N30" s="104">
        <v>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49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61</v>
      </c>
      <c r="O36" s="115" t="s">
        <v>89</v>
      </c>
    </row>
    <row r="37" spans="1:17" ht="14.25" customHeight="1">
      <c r="A37" s="69" t="s">
        <v>90</v>
      </c>
      <c r="B37" s="116"/>
      <c r="C37" s="70" t="s">
        <v>91</v>
      </c>
      <c r="D37" s="72"/>
      <c r="E37" s="72"/>
      <c r="F37" s="117"/>
      <c r="L37" s="118" t="s">
        <v>92</v>
      </c>
      <c r="M37" s="119"/>
      <c r="N37" s="120" t="s">
        <v>93</v>
      </c>
      <c r="O37" s="120" t="s">
        <v>94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95</v>
      </c>
      <c r="H41" s="5" t="s">
        <v>0</v>
      </c>
      <c r="I41" s="6"/>
      <c r="J41" s="3"/>
      <c r="K41" s="3"/>
      <c r="L41" s="3"/>
      <c r="M41" s="3"/>
      <c r="Q41" s="4" t="s">
        <v>96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97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93</v>
      </c>
      <c r="J46" s="127"/>
      <c r="K46" s="128" t="s">
        <v>61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98</v>
      </c>
      <c r="B47" s="131"/>
      <c r="C47" s="131"/>
      <c r="D47" s="131"/>
      <c r="E47" s="131"/>
      <c r="F47" s="131"/>
      <c r="G47" s="132"/>
      <c r="H47" s="133" t="s">
        <v>99</v>
      </c>
      <c r="I47" s="134" t="s">
        <v>100</v>
      </c>
      <c r="J47" s="135"/>
      <c r="K47" s="134" t="s">
        <v>101</v>
      </c>
      <c r="L47" s="135"/>
      <c r="M47" s="134" t="s">
        <v>102</v>
      </c>
      <c r="N47" s="135"/>
      <c r="O47" s="134" t="s">
        <v>103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94</v>
      </c>
      <c r="J48" s="141"/>
      <c r="K48" s="140" t="s">
        <v>89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104</v>
      </c>
      <c r="B49" s="143" t="s">
        <v>105</v>
      </c>
      <c r="C49" s="144" t="s">
        <v>78</v>
      </c>
      <c r="D49" s="145" t="s">
        <v>106</v>
      </c>
      <c r="E49" s="146" t="s">
        <v>107</v>
      </c>
      <c r="F49" s="146" t="s">
        <v>108</v>
      </c>
      <c r="G49" s="146" t="s">
        <v>109</v>
      </c>
      <c r="H49" s="147"/>
      <c r="I49" s="142" t="s">
        <v>110</v>
      </c>
      <c r="J49" s="142" t="s">
        <v>111</v>
      </c>
      <c r="K49" s="148" t="s">
        <v>110</v>
      </c>
      <c r="L49" s="149" t="s">
        <v>111</v>
      </c>
      <c r="M49" s="148" t="s">
        <v>110</v>
      </c>
      <c r="N49" s="149" t="s">
        <v>111</v>
      </c>
      <c r="O49" s="148" t="s">
        <v>110</v>
      </c>
      <c r="P49" s="149" t="s">
        <v>111</v>
      </c>
      <c r="Q49" s="150" t="s">
        <v>112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113</v>
      </c>
      <c r="B51" s="161" t="s">
        <v>113</v>
      </c>
      <c r="C51" s="162" t="s">
        <v>114</v>
      </c>
      <c r="D51" s="163">
        <v>11</v>
      </c>
      <c r="E51" s="163"/>
      <c r="F51" s="164" t="s">
        <v>115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42</v>
      </c>
      <c r="D53" s="171">
        <v>9</v>
      </c>
      <c r="E53" s="171">
        <v>1</v>
      </c>
      <c r="F53" s="172" t="s">
        <v>121</v>
      </c>
      <c r="G53" s="173"/>
      <c r="H53" s="156"/>
      <c r="I53" s="173"/>
      <c r="J53" s="173"/>
      <c r="K53" s="174"/>
      <c r="L53" s="175"/>
      <c r="M53" s="174"/>
      <c r="N53" s="175"/>
      <c r="O53" s="174" t="s">
        <v>41</v>
      </c>
      <c r="P53" s="175">
        <v>1</v>
      </c>
      <c r="Q53" s="173">
        <v>1</v>
      </c>
    </row>
    <row r="54" spans="1:256" ht="22.5">
      <c r="A54" s="168" t="s">
        <v>122</v>
      </c>
      <c r="B54" s="169" t="s">
        <v>123</v>
      </c>
      <c r="C54" s="176" t="s">
        <v>46</v>
      </c>
      <c r="D54" s="171">
        <v>8</v>
      </c>
      <c r="E54" s="171">
        <v>1</v>
      </c>
      <c r="F54" s="172" t="s">
        <v>121</v>
      </c>
      <c r="G54" s="173"/>
      <c r="H54" s="156"/>
      <c r="I54" s="173"/>
      <c r="J54" s="173"/>
      <c r="K54" s="174"/>
      <c r="L54" s="175"/>
      <c r="M54" s="174"/>
      <c r="N54" s="175"/>
      <c r="O54" s="174" t="s">
        <v>45</v>
      </c>
      <c r="P54" s="175">
        <v>1</v>
      </c>
      <c r="Q54" s="173">
        <v>1</v>
      </c>
    </row>
    <row r="55" spans="1:256" ht="33.75">
      <c r="A55" s="168" t="s">
        <v>124</v>
      </c>
      <c r="B55" s="169" t="s">
        <v>125</v>
      </c>
      <c r="C55" s="176" t="s">
        <v>54</v>
      </c>
      <c r="D55" s="171">
        <v>7</v>
      </c>
      <c r="E55" s="171">
        <v>79</v>
      </c>
      <c r="F55" s="172" t="s">
        <v>126</v>
      </c>
      <c r="G55" s="173"/>
      <c r="H55" s="156"/>
      <c r="I55" s="173"/>
      <c r="J55" s="173"/>
      <c r="K55" s="174" t="s">
        <v>127</v>
      </c>
      <c r="L55" s="175">
        <v>1</v>
      </c>
      <c r="M55" s="174" t="s">
        <v>128</v>
      </c>
      <c r="N55" s="175">
        <v>2</v>
      </c>
      <c r="O55" s="174" t="s">
        <v>129</v>
      </c>
      <c r="P55" s="175">
        <v>3</v>
      </c>
      <c r="Q55" s="173">
        <v>7</v>
      </c>
    </row>
    <row r="56" spans="1:256" ht="33.75">
      <c r="A56" s="168" t="s">
        <v>130</v>
      </c>
      <c r="B56" s="169" t="s">
        <v>131</v>
      </c>
      <c r="C56" s="176" t="s">
        <v>48</v>
      </c>
      <c r="D56" s="171">
        <v>6</v>
      </c>
      <c r="E56" s="171">
        <v>1</v>
      </c>
      <c r="F56" s="172" t="s">
        <v>121</v>
      </c>
      <c r="G56" s="173"/>
      <c r="H56" s="156"/>
      <c r="I56" s="173"/>
      <c r="J56" s="173"/>
      <c r="K56" s="174"/>
      <c r="L56" s="175"/>
      <c r="M56" s="174" t="s">
        <v>47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132</v>
      </c>
      <c r="B57" s="169" t="s">
        <v>133</v>
      </c>
      <c r="C57" s="170" t="s">
        <v>51</v>
      </c>
      <c r="D57" s="171">
        <v>5</v>
      </c>
      <c r="E57" s="171">
        <v>3</v>
      </c>
      <c r="F57" s="172" t="s">
        <v>121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50</v>
      </c>
      <c r="P57" s="175">
        <v>2</v>
      </c>
      <c r="Q57" s="173">
        <v>1</v>
      </c>
    </row>
    <row r="58" spans="1:256" ht="22.5">
      <c r="A58" s="168" t="s">
        <v>134</v>
      </c>
      <c r="B58" s="169" t="s">
        <v>135</v>
      </c>
      <c r="C58" s="170" t="s">
        <v>136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137</v>
      </c>
      <c r="B59" s="169" t="s">
        <v>138</v>
      </c>
      <c r="C59" s="170" t="s">
        <v>139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140</v>
      </c>
      <c r="B60" s="169" t="s">
        <v>141</v>
      </c>
      <c r="C60" s="170" t="s">
        <v>64</v>
      </c>
      <c r="D60" s="171">
        <v>2</v>
      </c>
      <c r="E60" s="171">
        <v>15</v>
      </c>
      <c r="F60" s="172" t="s">
        <v>126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 t="s">
        <v>63</v>
      </c>
      <c r="P60" s="175">
        <v>2</v>
      </c>
      <c r="Q60" s="173">
        <v>1</v>
      </c>
    </row>
    <row r="61" spans="1:256">
      <c r="A61" s="168" t="s">
        <v>142</v>
      </c>
      <c r="B61" s="169" t="s">
        <v>142</v>
      </c>
      <c r="C61" s="170" t="s">
        <v>143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144</v>
      </c>
      <c r="B62" s="178" t="s">
        <v>145</v>
      </c>
      <c r="C62" s="179" t="s">
        <v>146</v>
      </c>
      <c r="D62" s="180">
        <v>0</v>
      </c>
      <c r="E62" s="180"/>
      <c r="F62" s="181" t="s">
        <v>115</v>
      </c>
      <c r="G62" s="182"/>
      <c r="H62" s="156"/>
      <c r="I62" s="182"/>
      <c r="J62" s="182"/>
      <c r="K62" s="183"/>
      <c r="L62" s="184"/>
      <c r="M62" s="183"/>
      <c r="N62" s="184"/>
      <c r="O62" s="183"/>
      <c r="P62" s="184"/>
      <c r="Q62" s="182">
        <v>0</v>
      </c>
    </row>
    <row r="63" spans="1:256" ht="27.75" customHeight="1" thickBot="1">
      <c r="H63" s="185" t="s">
        <v>112</v>
      </c>
      <c r="I63" s="186">
        <v>0</v>
      </c>
      <c r="J63" s="187"/>
      <c r="K63" s="186">
        <v>2</v>
      </c>
      <c r="L63" s="187"/>
      <c r="M63" s="186">
        <v>3</v>
      </c>
      <c r="N63" s="187"/>
      <c r="O63" s="186">
        <v>7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4AF3D005-97C9-412B-A86F-1C6137606D62}">
      <formula1>0</formula1>
      <formula2>50</formula2>
    </dataValidation>
    <dataValidation type="date" allowBlank="1" showErrorMessage="1" errorTitle="Date du prélèvement (jj/mm/aaaa)" sqref="D6:H6" xr:uid="{2011B02E-F239-4057-9A2F-B21DCB14A54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2584-404F-40F1-9898-DFF1C5BEBF8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56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42.7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5113</v>
      </c>
      <c r="G23" s="235">
        <v>947846</v>
      </c>
      <c r="H23" s="235">
        <v>6389095</v>
      </c>
      <c r="I23" s="235">
        <v>840</v>
      </c>
      <c r="J23" s="235" t="s">
        <v>199</v>
      </c>
      <c r="K23" s="234">
        <v>947999.94636047247</v>
      </c>
      <c r="L23" s="234">
        <v>6389011.3376094261</v>
      </c>
      <c r="M23" s="234">
        <v>947972.03797696333</v>
      </c>
      <c r="N23" s="234">
        <v>6389013.568265344</v>
      </c>
      <c r="O23" s="235">
        <v>1.7</v>
      </c>
      <c r="P23" s="235">
        <v>31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MAGRA_2019-07-29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56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59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06153070</v>
      </c>
      <c r="B39" s="278" t="str">
        <f>C23</f>
        <v>CANAL DE MAGDELEINE</v>
      </c>
      <c r="C39" s="278" t="str">
        <f>D23</f>
        <v>CANAL DE MAGDELEINE A RAMBAUD</v>
      </c>
      <c r="D39" s="279" t="str">
        <f>D26</f>
        <v>29/07/2019</v>
      </c>
      <c r="E39" s="280">
        <v>0.83333333333333337</v>
      </c>
      <c r="F39" s="281" t="s">
        <v>218</v>
      </c>
      <c r="G39" s="282" t="s">
        <v>114</v>
      </c>
      <c r="H39" s="283"/>
      <c r="I39" s="283" t="s">
        <v>115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42</v>
      </c>
      <c r="H41" s="284">
        <v>1</v>
      </c>
      <c r="I41" s="283" t="s">
        <v>121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46</v>
      </c>
      <c r="H42" s="284">
        <v>1</v>
      </c>
      <c r="I42" s="283" t="s">
        <v>121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54</v>
      </c>
      <c r="H43" s="284">
        <v>79</v>
      </c>
      <c r="I43" s="283" t="s">
        <v>126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48</v>
      </c>
      <c r="H44" s="284">
        <v>1</v>
      </c>
      <c r="I44" s="283" t="s">
        <v>121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51</v>
      </c>
      <c r="H45" s="284">
        <v>3</v>
      </c>
      <c r="I45" s="283" t="s">
        <v>121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136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139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64</v>
      </c>
      <c r="H48" s="284">
        <v>15</v>
      </c>
      <c r="I48" s="283" t="s">
        <v>126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143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146</v>
      </c>
      <c r="H50" s="287"/>
      <c r="I50" s="283" t="s">
        <v>115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49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61</v>
      </c>
      <c r="J60" s="300" t="s">
        <v>89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92</v>
      </c>
      <c r="I61" s="302" t="s">
        <v>93</v>
      </c>
      <c r="J61" s="302" t="s">
        <v>94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06153070</v>
      </c>
      <c r="B66" s="308" t="str">
        <f>D26</f>
        <v>29/07/2019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06153070</v>
      </c>
      <c r="B67" s="311" t="str">
        <f>+B$66</f>
        <v>29/07/2019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06153070</v>
      </c>
      <c r="B68" s="311" t="str">
        <f t="shared" si="0"/>
        <v>29/07/2019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10</v>
      </c>
      <c r="H68" s="283"/>
      <c r="I68" s="283">
        <v>2</v>
      </c>
      <c r="J68" s="284"/>
      <c r="K68" s="283">
        <v>0</v>
      </c>
      <c r="T68"/>
    </row>
    <row r="69" spans="1:256" ht="14.25">
      <c r="A69" s="310" t="str">
        <f t="shared" si="0"/>
        <v>06153070</v>
      </c>
      <c r="B69" s="311" t="str">
        <f t="shared" si="0"/>
        <v>29/07/2019</v>
      </c>
      <c r="C69" s="309" t="s">
        <v>50</v>
      </c>
      <c r="D69" s="283" t="s">
        <v>51</v>
      </c>
      <c r="E69" s="283" t="s">
        <v>43</v>
      </c>
      <c r="F69" s="283" t="s">
        <v>44</v>
      </c>
      <c r="G69" s="284">
        <v>15</v>
      </c>
      <c r="H69" s="283"/>
      <c r="I69" s="283">
        <v>3</v>
      </c>
      <c r="J69" s="284"/>
      <c r="K69" s="283">
        <v>0</v>
      </c>
      <c r="T69"/>
    </row>
    <row r="70" spans="1:256" ht="14.25">
      <c r="A70" s="310" t="str">
        <f t="shared" si="0"/>
        <v>06153070</v>
      </c>
      <c r="B70" s="311" t="str">
        <f t="shared" si="0"/>
        <v>29/07/2019</v>
      </c>
      <c r="C70" s="309" t="s">
        <v>53</v>
      </c>
      <c r="D70" s="283" t="s">
        <v>54</v>
      </c>
      <c r="E70" s="283" t="s">
        <v>43</v>
      </c>
      <c r="F70" s="283" t="s">
        <v>55</v>
      </c>
      <c r="G70" s="284">
        <v>15</v>
      </c>
      <c r="H70" s="283"/>
      <c r="I70" s="283">
        <v>4</v>
      </c>
      <c r="J70" s="284"/>
      <c r="K70" s="283">
        <v>0</v>
      </c>
      <c r="T70"/>
    </row>
    <row r="71" spans="1:256" ht="14.25">
      <c r="A71" s="310" t="str">
        <f t="shared" si="0"/>
        <v>06153070</v>
      </c>
      <c r="B71" s="311" t="str">
        <f t="shared" si="0"/>
        <v>29/07/2019</v>
      </c>
      <c r="C71" s="309" t="s">
        <v>57</v>
      </c>
      <c r="D71" s="283" t="s">
        <v>54</v>
      </c>
      <c r="E71" s="283" t="s">
        <v>49</v>
      </c>
      <c r="F71" s="283" t="s">
        <v>55</v>
      </c>
      <c r="G71" s="284">
        <v>10</v>
      </c>
      <c r="H71" s="283"/>
      <c r="I71" s="283">
        <v>4</v>
      </c>
      <c r="J71" s="284"/>
      <c r="K71" s="283">
        <v>0</v>
      </c>
      <c r="T71"/>
    </row>
    <row r="72" spans="1:256" ht="14.25">
      <c r="A72" s="310" t="str">
        <f t="shared" si="0"/>
        <v>06153070</v>
      </c>
      <c r="B72" s="311" t="str">
        <f t="shared" si="0"/>
        <v>29/07/2019</v>
      </c>
      <c r="C72" s="309" t="s">
        <v>60</v>
      </c>
      <c r="D72" s="283" t="s">
        <v>54</v>
      </c>
      <c r="E72" s="283" t="s">
        <v>61</v>
      </c>
      <c r="F72" s="283" t="s">
        <v>55</v>
      </c>
      <c r="G72" s="284">
        <v>8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06153070</v>
      </c>
      <c r="B73" s="311" t="str">
        <f t="shared" si="0"/>
        <v>29/07/2019</v>
      </c>
      <c r="C73" s="309" t="s">
        <v>63</v>
      </c>
      <c r="D73" s="283" t="s">
        <v>64</v>
      </c>
      <c r="E73" s="283" t="s">
        <v>43</v>
      </c>
      <c r="F73" s="283" t="s">
        <v>55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06153070</v>
      </c>
      <c r="B74" s="311" t="str">
        <f t="shared" si="0"/>
        <v>29/07/2019</v>
      </c>
      <c r="C74" s="309" t="s">
        <v>66</v>
      </c>
      <c r="D74" s="283" t="s">
        <v>54</v>
      </c>
      <c r="E74" s="283" t="s">
        <v>43</v>
      </c>
      <c r="F74" s="283" t="s">
        <v>67</v>
      </c>
      <c r="G74" s="284">
        <v>8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06153070</v>
      </c>
      <c r="B75" s="311" t="str">
        <f t="shared" si="0"/>
        <v>29/07/2019</v>
      </c>
      <c r="C75" s="309" t="s">
        <v>69</v>
      </c>
      <c r="D75" s="283" t="s">
        <v>54</v>
      </c>
      <c r="E75" s="283" t="s">
        <v>49</v>
      </c>
      <c r="F75" s="283" t="s">
        <v>67</v>
      </c>
      <c r="G75" s="284">
        <v>5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06153070</v>
      </c>
      <c r="B76" s="311" t="str">
        <f t="shared" si="0"/>
        <v>29/07/2019</v>
      </c>
      <c r="C76" s="309" t="s">
        <v>71</v>
      </c>
      <c r="D76" s="283" t="s">
        <v>54</v>
      </c>
      <c r="E76" s="283" t="s">
        <v>61</v>
      </c>
      <c r="F76" s="283" t="s">
        <v>67</v>
      </c>
      <c r="G76" s="284">
        <v>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06153070</v>
      </c>
      <c r="B77" s="311" t="str">
        <f t="shared" si="0"/>
        <v>29/07/2019</v>
      </c>
      <c r="C77" s="309" t="s">
        <v>73</v>
      </c>
      <c r="D77" s="283" t="s">
        <v>54</v>
      </c>
      <c r="E77" s="283" t="s">
        <v>43</v>
      </c>
      <c r="F77" s="283" t="s">
        <v>67</v>
      </c>
      <c r="G77" s="284">
        <v>5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55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06153070</v>
      </c>
      <c r="B88" s="330" t="str">
        <f>D26</f>
        <v>29/07/2019</v>
      </c>
      <c r="C88" s="284" t="s">
        <v>247</v>
      </c>
      <c r="D88" s="331" t="s">
        <v>248</v>
      </c>
      <c r="E88" s="284"/>
      <c r="F88" s="284">
        <v>1</v>
      </c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06153070</v>
      </c>
      <c r="B89" s="311" t="str">
        <f>+B$88</f>
        <v>29/07/2019</v>
      </c>
      <c r="C89" s="284" t="s">
        <v>249</v>
      </c>
      <c r="D89" s="331" t="s">
        <v>250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06153070</v>
      </c>
      <c r="B90" s="311" t="str">
        <f t="shared" si="1"/>
        <v>29/07/2019</v>
      </c>
      <c r="C90" s="284" t="s">
        <v>251</v>
      </c>
      <c r="D90" s="331" t="s">
        <v>252</v>
      </c>
      <c r="E90" s="284">
        <v>1</v>
      </c>
      <c r="F90" s="284">
        <v>2</v>
      </c>
      <c r="G90" s="284">
        <v>1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06153070</v>
      </c>
      <c r="B91" s="311" t="str">
        <f t="shared" si="1"/>
        <v>29/07/2019</v>
      </c>
      <c r="C91" s="284" t="s">
        <v>253</v>
      </c>
      <c r="D91" s="331" t="s">
        <v>254</v>
      </c>
      <c r="E91" s="284"/>
      <c r="F91" s="284"/>
      <c r="G91" s="284">
        <v>1</v>
      </c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06153070</v>
      </c>
      <c r="B92" s="311" t="str">
        <f t="shared" si="1"/>
        <v>29/07/2019</v>
      </c>
      <c r="C92" s="284" t="s">
        <v>255</v>
      </c>
      <c r="D92" s="331" t="s">
        <v>256</v>
      </c>
      <c r="E92" s="284"/>
      <c r="F92" s="284">
        <v>1</v>
      </c>
      <c r="G92" s="284">
        <v>2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06153070</v>
      </c>
      <c r="B93" s="311" t="str">
        <f t="shared" si="1"/>
        <v>29/07/2019</v>
      </c>
      <c r="C93" s="284" t="s">
        <v>257</v>
      </c>
      <c r="D93" s="331" t="s">
        <v>258</v>
      </c>
      <c r="E93" s="284">
        <v>1</v>
      </c>
      <c r="F93" s="284">
        <v>7</v>
      </c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06153070</v>
      </c>
      <c r="B94" s="311" t="str">
        <f t="shared" si="1"/>
        <v>29/07/2019</v>
      </c>
      <c r="C94" s="284" t="s">
        <v>259</v>
      </c>
      <c r="D94" s="331" t="s">
        <v>260</v>
      </c>
      <c r="E94" s="284">
        <v>2</v>
      </c>
      <c r="F94" s="284">
        <v>4</v>
      </c>
      <c r="G94" s="284">
        <v>1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06153070</v>
      </c>
      <c r="B95" s="311" t="str">
        <f t="shared" si="1"/>
        <v>29/07/2019</v>
      </c>
      <c r="C95" s="284" t="s">
        <v>261</v>
      </c>
      <c r="D95" s="331" t="s">
        <v>262</v>
      </c>
      <c r="E95" s="284">
        <v>4</v>
      </c>
      <c r="F95" s="284">
        <v>4</v>
      </c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06153070</v>
      </c>
      <c r="B96" s="311" t="str">
        <f t="shared" si="1"/>
        <v>29/07/2019</v>
      </c>
      <c r="C96" s="284" t="s">
        <v>263</v>
      </c>
      <c r="D96" s="331" t="s">
        <v>264</v>
      </c>
      <c r="E96" s="284">
        <v>44</v>
      </c>
      <c r="F96" s="284">
        <v>27</v>
      </c>
      <c r="G96" s="284">
        <v>5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06153070</v>
      </c>
      <c r="B97" s="311" t="str">
        <f t="shared" si="1"/>
        <v>29/07/2019</v>
      </c>
      <c r="C97" s="284" t="s">
        <v>265</v>
      </c>
      <c r="D97" s="331" t="s">
        <v>266</v>
      </c>
      <c r="E97" s="284"/>
      <c r="F97" s="284">
        <v>1</v>
      </c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06153070</v>
      </c>
      <c r="B98" s="311" t="str">
        <f t="shared" si="1"/>
        <v>29/07/2019</v>
      </c>
      <c r="C98" s="284" t="s">
        <v>267</v>
      </c>
      <c r="D98" s="331" t="s">
        <v>268</v>
      </c>
      <c r="E98" s="284">
        <v>2</v>
      </c>
      <c r="F98" s="284"/>
      <c r="G98" s="284">
        <v>1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06153070</v>
      </c>
      <c r="B99" s="311" t="str">
        <f t="shared" si="1"/>
        <v>29/07/2019</v>
      </c>
      <c r="C99" s="284" t="s">
        <v>269</v>
      </c>
      <c r="D99" s="331" t="s">
        <v>270</v>
      </c>
      <c r="E99" s="284">
        <v>2</v>
      </c>
      <c r="F99" s="284">
        <v>3</v>
      </c>
      <c r="G99" s="284">
        <v>5</v>
      </c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06153070</v>
      </c>
      <c r="B100" s="311" t="str">
        <f t="shared" si="1"/>
        <v>29/07/2019</v>
      </c>
      <c r="C100" s="284" t="s">
        <v>271</v>
      </c>
      <c r="D100" s="331" t="s">
        <v>272</v>
      </c>
      <c r="E100" s="284">
        <v>1</v>
      </c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06153070</v>
      </c>
      <c r="B101" s="311" t="str">
        <f t="shared" si="1"/>
        <v>29/07/2019</v>
      </c>
      <c r="C101" s="284" t="s">
        <v>273</v>
      </c>
      <c r="D101" s="331" t="s">
        <v>274</v>
      </c>
      <c r="E101" s="284">
        <v>1</v>
      </c>
      <c r="F101" s="284"/>
      <c r="G101" s="284">
        <v>2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06153070</v>
      </c>
      <c r="B102" s="311" t="str">
        <f t="shared" si="1"/>
        <v>29/07/2019</v>
      </c>
      <c r="C102" s="284" t="s">
        <v>275</v>
      </c>
      <c r="D102" s="331" t="s">
        <v>276</v>
      </c>
      <c r="E102" s="284"/>
      <c r="F102" s="284"/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06153070</v>
      </c>
      <c r="B103" s="311" t="str">
        <f t="shared" si="1"/>
        <v>29/07/2019</v>
      </c>
      <c r="C103" s="284" t="s">
        <v>277</v>
      </c>
      <c r="D103" s="331" t="s">
        <v>278</v>
      </c>
      <c r="E103" s="284">
        <v>3</v>
      </c>
      <c r="F103" s="284">
        <v>5</v>
      </c>
      <c r="G103" s="284">
        <v>7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06153070</v>
      </c>
      <c r="B104" s="311" t="str">
        <f t="shared" si="1"/>
        <v>29/07/2019</v>
      </c>
      <c r="C104" s="284" t="s">
        <v>279</v>
      </c>
      <c r="D104" s="331" t="s">
        <v>280</v>
      </c>
      <c r="E104" s="284">
        <v>1</v>
      </c>
      <c r="F104" s="284"/>
      <c r="G104" s="284">
        <v>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06153070</v>
      </c>
      <c r="B105" s="311" t="str">
        <f t="shared" si="1"/>
        <v>29/07/2019</v>
      </c>
      <c r="C105" s="284" t="s">
        <v>281</v>
      </c>
      <c r="D105" s="331" t="s">
        <v>282</v>
      </c>
      <c r="E105" s="284">
        <v>12</v>
      </c>
      <c r="F105" s="284">
        <v>17</v>
      </c>
      <c r="G105" s="284">
        <v>7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06153070</v>
      </c>
      <c r="B106" s="311" t="str">
        <f t="shared" si="1"/>
        <v>29/07/2019</v>
      </c>
      <c r="C106" s="284" t="s">
        <v>283</v>
      </c>
      <c r="D106" s="331" t="s">
        <v>284</v>
      </c>
      <c r="E106" s="284">
        <v>3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06153070</v>
      </c>
      <c r="B107" s="311" t="str">
        <f t="shared" si="1"/>
        <v>29/07/2019</v>
      </c>
      <c r="C107" s="284" t="s">
        <v>285</v>
      </c>
      <c r="D107" s="331" t="s">
        <v>286</v>
      </c>
      <c r="E107" s="284">
        <v>1</v>
      </c>
      <c r="F107" s="284">
        <v>4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06153070</v>
      </c>
      <c r="B108" s="311" t="str">
        <f t="shared" si="1"/>
        <v>29/07/2019</v>
      </c>
      <c r="C108" s="284" t="s">
        <v>287</v>
      </c>
      <c r="D108" s="331" t="s">
        <v>288</v>
      </c>
      <c r="E108" s="284"/>
      <c r="F108" s="284">
        <v>2</v>
      </c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06153070</v>
      </c>
      <c r="B109" s="311" t="str">
        <f t="shared" si="1"/>
        <v>29/07/2019</v>
      </c>
      <c r="C109" s="284" t="s">
        <v>289</v>
      </c>
      <c r="D109" s="331" t="s">
        <v>290</v>
      </c>
      <c r="E109" s="284">
        <v>8</v>
      </c>
      <c r="F109" s="284">
        <v>3</v>
      </c>
      <c r="G109" s="284">
        <v>11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06153070</v>
      </c>
      <c r="B110" s="311" t="str">
        <f t="shared" si="1"/>
        <v>29/07/2019</v>
      </c>
      <c r="C110" s="284" t="s">
        <v>291</v>
      </c>
      <c r="D110" s="331" t="s">
        <v>292</v>
      </c>
      <c r="E110" s="284"/>
      <c r="F110" s="284">
        <v>1</v>
      </c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06153070</v>
      </c>
      <c r="B111" s="311" t="str">
        <f t="shared" si="1"/>
        <v>29/07/2019</v>
      </c>
      <c r="C111" s="284" t="s">
        <v>293</v>
      </c>
      <c r="D111" s="331" t="s">
        <v>294</v>
      </c>
      <c r="E111" s="284">
        <v>5</v>
      </c>
      <c r="F111" s="284">
        <v>5</v>
      </c>
      <c r="G111" s="284">
        <v>8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06153070</v>
      </c>
      <c r="B112" s="311" t="str">
        <f t="shared" si="1"/>
        <v>29/07/2019</v>
      </c>
      <c r="C112" s="284" t="s">
        <v>295</v>
      </c>
      <c r="D112" s="331" t="s">
        <v>296</v>
      </c>
      <c r="E112" s="284">
        <v>1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06153070</v>
      </c>
      <c r="B113" s="311" t="str">
        <f t="shared" si="1"/>
        <v>29/07/2019</v>
      </c>
      <c r="C113" s="284" t="s">
        <v>297</v>
      </c>
      <c r="D113" s="331" t="s">
        <v>298</v>
      </c>
      <c r="E113" s="284"/>
      <c r="F113" s="284">
        <v>5</v>
      </c>
      <c r="G113" s="284">
        <v>7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06153070</v>
      </c>
      <c r="B114" s="311" t="str">
        <f t="shared" si="1"/>
        <v>29/07/2019</v>
      </c>
      <c r="C114" s="284" t="s">
        <v>299</v>
      </c>
      <c r="D114" s="331" t="s">
        <v>300</v>
      </c>
      <c r="E114" s="284">
        <v>2</v>
      </c>
      <c r="F114" s="284">
        <v>11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06153070</v>
      </c>
      <c r="B115" s="311" t="str">
        <f t="shared" si="1"/>
        <v>29/07/2019</v>
      </c>
      <c r="C115" s="284" t="s">
        <v>301</v>
      </c>
      <c r="D115" s="331" t="s">
        <v>302</v>
      </c>
      <c r="E115" s="284"/>
      <c r="F115" s="284"/>
      <c r="G115" s="284" t="s">
        <v>303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06153070</v>
      </c>
      <c r="B116" s="311" t="str">
        <f t="shared" si="1"/>
        <v>29/07/2019</v>
      </c>
      <c r="C116" s="284" t="s">
        <v>304</v>
      </c>
      <c r="D116" s="331" t="s">
        <v>305</v>
      </c>
      <c r="E116" s="284">
        <v>2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06153070</v>
      </c>
      <c r="B117" s="311" t="str">
        <f t="shared" si="1"/>
        <v>29/07/2019</v>
      </c>
      <c r="C117" s="284" t="s">
        <v>306</v>
      </c>
      <c r="D117" s="331" t="s">
        <v>307</v>
      </c>
      <c r="E117" s="284"/>
      <c r="F117" s="284">
        <v>1</v>
      </c>
      <c r="G117" s="284">
        <v>3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06153070</v>
      </c>
      <c r="B118" s="311" t="str">
        <f t="shared" si="1"/>
        <v>29/07/2019</v>
      </c>
      <c r="C118" s="284" t="s">
        <v>308</v>
      </c>
      <c r="D118" s="331" t="s">
        <v>309</v>
      </c>
      <c r="E118" s="284"/>
      <c r="F118" s="284" t="s">
        <v>303</v>
      </c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06153070</v>
      </c>
      <c r="B119" s="311" t="str">
        <f t="shared" si="1"/>
        <v>29/07/2019</v>
      </c>
      <c r="C119" s="284" t="s">
        <v>310</v>
      </c>
      <c r="D119" s="331" t="s">
        <v>311</v>
      </c>
      <c r="E119" s="284" t="s">
        <v>303</v>
      </c>
      <c r="F119" s="284" t="s">
        <v>303</v>
      </c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06153070</v>
      </c>
      <c r="B120" s="311" t="str">
        <f t="shared" si="1"/>
        <v>29/07/2019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06153070</v>
      </c>
      <c r="B121" s="311" t="str">
        <f t="shared" si="1"/>
        <v>29/07/2019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06153070</v>
      </c>
      <c r="B122" s="311" t="str">
        <f t="shared" si="2"/>
        <v>29/07/2019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06153070</v>
      </c>
      <c r="B123" s="311" t="str">
        <f t="shared" si="2"/>
        <v>29/07/2019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06153070</v>
      </c>
      <c r="B124" s="311" t="str">
        <f t="shared" si="2"/>
        <v>29/07/2019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06153070</v>
      </c>
      <c r="B125" s="311" t="str">
        <f t="shared" si="2"/>
        <v>29/07/2019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06153070</v>
      </c>
      <c r="B126" s="311" t="str">
        <f t="shared" si="2"/>
        <v>29/07/2019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06153070</v>
      </c>
      <c r="B127" s="311" t="str">
        <f t="shared" si="2"/>
        <v>29/07/2019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06153070</v>
      </c>
      <c r="B128" s="311" t="str">
        <f t="shared" si="2"/>
        <v>29/07/2019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06153070</v>
      </c>
      <c r="B129" s="311" t="str">
        <f t="shared" si="2"/>
        <v>29/07/2019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06153070</v>
      </c>
      <c r="B130" s="311" t="str">
        <f t="shared" si="2"/>
        <v>29/07/2019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06153070</v>
      </c>
      <c r="B131" s="311" t="str">
        <f t="shared" si="2"/>
        <v>29/07/2019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06153070</v>
      </c>
      <c r="B132" s="311" t="str">
        <f t="shared" si="2"/>
        <v>29/07/2019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06153070</v>
      </c>
      <c r="B133" s="311" t="str">
        <f t="shared" si="2"/>
        <v>29/07/2019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06153070</v>
      </c>
      <c r="B134" s="311" t="str">
        <f t="shared" si="2"/>
        <v>29/07/2019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06153070</v>
      </c>
      <c r="B135" s="311" t="str">
        <f t="shared" si="2"/>
        <v>29/07/2019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06153070</v>
      </c>
      <c r="B136" s="311" t="str">
        <f t="shared" si="2"/>
        <v>29/07/2019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06153070</v>
      </c>
      <c r="B137" s="311" t="str">
        <f t="shared" si="2"/>
        <v>29/07/2019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06153070</v>
      </c>
      <c r="B138" s="311" t="str">
        <f t="shared" si="2"/>
        <v>29/07/2019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06153070</v>
      </c>
      <c r="B139" s="311" t="str">
        <f t="shared" si="2"/>
        <v>29/07/2019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06153070</v>
      </c>
      <c r="B140" s="311" t="str">
        <f t="shared" si="2"/>
        <v>29/07/2019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06153070</v>
      </c>
      <c r="B141" s="311" t="str">
        <f t="shared" si="2"/>
        <v>29/07/2019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06153070</v>
      </c>
      <c r="B142" s="311" t="str">
        <f t="shared" si="2"/>
        <v>29/07/2019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06153070</v>
      </c>
      <c r="B143" s="311" t="str">
        <f t="shared" si="2"/>
        <v>29/07/2019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06153070</v>
      </c>
      <c r="B144" s="311" t="str">
        <f t="shared" si="2"/>
        <v>29/07/2019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06153070</v>
      </c>
      <c r="B145" s="311" t="str">
        <f t="shared" si="2"/>
        <v>29/07/2019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06153070</v>
      </c>
      <c r="B146" s="311" t="str">
        <f t="shared" si="2"/>
        <v>29/07/2019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06153070</v>
      </c>
      <c r="B147" s="311" t="str">
        <f t="shared" si="2"/>
        <v>29/07/2019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06153070</v>
      </c>
      <c r="B148" s="311" t="str">
        <f t="shared" si="2"/>
        <v>29/07/2019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06153070</v>
      </c>
      <c r="B149" s="311" t="str">
        <f t="shared" si="2"/>
        <v>29/07/2019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06153070</v>
      </c>
      <c r="B150" s="311" t="str">
        <f t="shared" si="2"/>
        <v>29/07/2019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06153070</v>
      </c>
      <c r="B151" s="311" t="str">
        <f t="shared" si="2"/>
        <v>29/07/2019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06153070</v>
      </c>
      <c r="B152" s="311" t="str">
        <f t="shared" si="2"/>
        <v>29/07/2019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06153070</v>
      </c>
      <c r="B153" s="311" t="str">
        <f t="shared" si="2"/>
        <v>29/07/2019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06153070</v>
      </c>
      <c r="B154" s="311" t="str">
        <f t="shared" si="3"/>
        <v>29/07/2019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06153070</v>
      </c>
      <c r="B155" s="311" t="str">
        <f t="shared" si="3"/>
        <v>29/07/2019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06153070</v>
      </c>
      <c r="B156" s="311" t="str">
        <f t="shared" si="3"/>
        <v>29/07/2019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06153070</v>
      </c>
      <c r="B157" s="311" t="str">
        <f t="shared" si="3"/>
        <v>29/07/2019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06153070</v>
      </c>
      <c r="B158" s="311" t="str">
        <f t="shared" si="3"/>
        <v>29/07/2019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06153070</v>
      </c>
      <c r="B159" s="311" t="str">
        <f t="shared" si="3"/>
        <v>29/07/2019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06153070</v>
      </c>
      <c r="B160" s="311" t="str">
        <f t="shared" si="3"/>
        <v>29/07/2019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06153070</v>
      </c>
      <c r="B161" s="311" t="str">
        <f t="shared" si="3"/>
        <v>29/07/2019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06153070</v>
      </c>
      <c r="B162" s="311" t="str">
        <f t="shared" si="3"/>
        <v>29/07/2019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06153070</v>
      </c>
      <c r="B163" s="311" t="str">
        <f t="shared" si="3"/>
        <v>29/07/2019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06153070</v>
      </c>
      <c r="B164" s="311" t="str">
        <f t="shared" si="3"/>
        <v>29/07/2019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06153070</v>
      </c>
      <c r="B165" s="311" t="str">
        <f t="shared" si="3"/>
        <v>29/07/2019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06153070</v>
      </c>
      <c r="B166" s="311" t="str">
        <f t="shared" si="3"/>
        <v>29/07/2019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06153070</v>
      </c>
      <c r="B167" s="311" t="str">
        <f t="shared" si="3"/>
        <v>29/07/2019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06153070</v>
      </c>
      <c r="B168" s="311" t="str">
        <f t="shared" si="3"/>
        <v>29/07/2019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06153070</v>
      </c>
      <c r="B169" s="311" t="str">
        <f t="shared" si="3"/>
        <v>29/07/2019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06153070</v>
      </c>
      <c r="B170" s="311" t="str">
        <f t="shared" si="3"/>
        <v>29/07/2019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06153070</v>
      </c>
      <c r="B171" s="311" t="str">
        <f t="shared" si="3"/>
        <v>29/07/2019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06153070</v>
      </c>
      <c r="B172" s="311" t="str">
        <f t="shared" si="3"/>
        <v>29/07/2019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06153070</v>
      </c>
      <c r="B173" s="311" t="str">
        <f t="shared" si="3"/>
        <v>29/07/2019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06153070</v>
      </c>
      <c r="B174" s="311" t="str">
        <f t="shared" si="3"/>
        <v>29/07/2019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06153070</v>
      </c>
      <c r="B175" s="311" t="str">
        <f t="shared" si="3"/>
        <v>29/07/2019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06153070</v>
      </c>
      <c r="B176" s="311" t="str">
        <f t="shared" si="3"/>
        <v>29/07/2019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06153070</v>
      </c>
      <c r="B177" s="311" t="str">
        <f t="shared" si="3"/>
        <v>29/07/2019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06153070</v>
      </c>
      <c r="B178" s="311" t="str">
        <f t="shared" si="3"/>
        <v>29/07/2019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06153070</v>
      </c>
      <c r="B179" s="311" t="str">
        <f t="shared" si="3"/>
        <v>29/07/2019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06153070</v>
      </c>
      <c r="B180" s="311" t="str">
        <f t="shared" si="3"/>
        <v>29/07/2019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06153070</v>
      </c>
      <c r="B181" s="311" t="str">
        <f t="shared" si="3"/>
        <v>29/07/2019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06153070</v>
      </c>
      <c r="B182" s="311" t="str">
        <f t="shared" si="3"/>
        <v>29/07/2019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06153070</v>
      </c>
      <c r="B183" s="311" t="str">
        <f t="shared" si="3"/>
        <v>29/07/2019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06153070</v>
      </c>
      <c r="B184" s="311" t="str">
        <f t="shared" si="3"/>
        <v>29/07/2019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06153070</v>
      </c>
      <c r="B185" s="311" t="str">
        <f t="shared" si="3"/>
        <v>29/07/2019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06153070</v>
      </c>
      <c r="B186" s="311" t="str">
        <f t="shared" si="4"/>
        <v>29/07/2019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06153070</v>
      </c>
      <c r="B187" s="311" t="str">
        <f t="shared" si="4"/>
        <v>29/07/2019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06153070</v>
      </c>
      <c r="B188" s="311" t="str">
        <f t="shared" si="4"/>
        <v>29/07/2019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06153070</v>
      </c>
      <c r="B189" s="311" t="str">
        <f t="shared" si="4"/>
        <v>29/07/2019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06153070</v>
      </c>
      <c r="B190" s="311" t="str">
        <f t="shared" si="4"/>
        <v>29/07/2019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06153070</v>
      </c>
      <c r="B191" s="311" t="str">
        <f t="shared" si="4"/>
        <v>29/07/2019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06153070</v>
      </c>
      <c r="B192" s="311" t="str">
        <f t="shared" si="4"/>
        <v>29/07/2019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06153070</v>
      </c>
      <c r="B193" s="311" t="str">
        <f t="shared" si="4"/>
        <v>29/07/2019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06153070</v>
      </c>
      <c r="B194" s="311" t="str">
        <f t="shared" si="4"/>
        <v>29/07/2019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06153070</v>
      </c>
      <c r="B195" s="311" t="str">
        <f t="shared" si="4"/>
        <v>29/07/2019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06153070</v>
      </c>
      <c r="B196" s="311" t="str">
        <f t="shared" si="4"/>
        <v>29/07/2019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06153070</v>
      </c>
      <c r="B197" s="311" t="str">
        <f t="shared" si="4"/>
        <v>29/07/2019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06153070</v>
      </c>
      <c r="B198" s="311" t="str">
        <f t="shared" si="4"/>
        <v>29/07/2019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06153070</v>
      </c>
      <c r="B199" s="311" t="str">
        <f t="shared" si="4"/>
        <v>29/07/2019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06153070</v>
      </c>
      <c r="B200" s="311" t="str">
        <f t="shared" si="4"/>
        <v>29/07/2019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06153070</v>
      </c>
      <c r="B201" s="311" t="str">
        <f t="shared" si="4"/>
        <v>29/07/2019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06153070</v>
      </c>
      <c r="B202" s="311" t="str">
        <f t="shared" si="4"/>
        <v>29/07/2019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06153070</v>
      </c>
      <c r="B203" s="311" t="str">
        <f t="shared" si="4"/>
        <v>29/07/2019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06153070</v>
      </c>
      <c r="B204" s="311" t="str">
        <f t="shared" si="4"/>
        <v>29/07/2019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06153070</v>
      </c>
      <c r="B205" s="311" t="str">
        <f t="shared" si="4"/>
        <v>29/07/2019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06153070</v>
      </c>
      <c r="B206" s="311" t="str">
        <f t="shared" si="4"/>
        <v>29/07/2019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06153070</v>
      </c>
      <c r="B207" s="311" t="str">
        <f t="shared" si="4"/>
        <v>29/07/2019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06153070</v>
      </c>
      <c r="B208" s="311" t="str">
        <f t="shared" si="4"/>
        <v>29/07/2019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06153070</v>
      </c>
      <c r="B209" s="311" t="str">
        <f t="shared" si="4"/>
        <v>29/07/2019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06153070</v>
      </c>
      <c r="B210" s="311" t="str">
        <f t="shared" si="4"/>
        <v>29/07/2019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06153070</v>
      </c>
      <c r="B211" s="311" t="str">
        <f t="shared" si="4"/>
        <v>29/07/2019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06153070</v>
      </c>
      <c r="B212" s="311" t="str">
        <f t="shared" si="4"/>
        <v>29/07/2019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06153070</v>
      </c>
      <c r="B213" s="311" t="str">
        <f t="shared" si="4"/>
        <v>29/07/2019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06153070</v>
      </c>
      <c r="B214" s="311" t="str">
        <f t="shared" si="4"/>
        <v>29/07/2019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06153070</v>
      </c>
      <c r="B215" s="311" t="str">
        <f t="shared" si="4"/>
        <v>29/07/2019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06153070</v>
      </c>
      <c r="B216" s="311" t="str">
        <f t="shared" si="4"/>
        <v>29/07/2019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06153070</v>
      </c>
      <c r="B217" s="311" t="str">
        <f t="shared" si="4"/>
        <v>29/07/2019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06153070</v>
      </c>
      <c r="B218" s="311" t="str">
        <f t="shared" si="5"/>
        <v>29/07/2019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06153070</v>
      </c>
      <c r="B219" s="311" t="str">
        <f t="shared" si="5"/>
        <v>29/07/2019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06153070</v>
      </c>
      <c r="B220" s="311" t="str">
        <f t="shared" si="5"/>
        <v>29/07/2019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06153070</v>
      </c>
      <c r="B221" s="311" t="str">
        <f t="shared" si="5"/>
        <v>29/07/2019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06153070</v>
      </c>
      <c r="B222" s="311" t="str">
        <f t="shared" si="5"/>
        <v>29/07/2019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06153070</v>
      </c>
      <c r="B223" s="311" t="str">
        <f t="shared" si="5"/>
        <v>29/07/2019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06153070</v>
      </c>
      <c r="B224" s="311" t="str">
        <f t="shared" si="5"/>
        <v>29/07/2019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06153070</v>
      </c>
      <c r="B225" s="311" t="str">
        <f t="shared" si="5"/>
        <v>29/07/2019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06153070</v>
      </c>
      <c r="B226" s="311" t="str">
        <f t="shared" si="5"/>
        <v>29/07/2019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06153070</v>
      </c>
      <c r="B227" s="311" t="str">
        <f t="shared" si="5"/>
        <v>29/07/2019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06153070</v>
      </c>
      <c r="B228" s="311" t="str">
        <f t="shared" si="5"/>
        <v>29/07/2019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06153070</v>
      </c>
      <c r="B229" s="311" t="str">
        <f t="shared" si="5"/>
        <v>29/07/2019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06153070</v>
      </c>
      <c r="B230" s="311" t="str">
        <f t="shared" si="5"/>
        <v>29/07/2019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06153070</v>
      </c>
      <c r="B231" s="311" t="str">
        <f t="shared" si="5"/>
        <v>29/07/2019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06153070</v>
      </c>
      <c r="B232" s="311" t="str">
        <f t="shared" si="5"/>
        <v>29/07/2019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06153070</v>
      </c>
      <c r="B233" s="311" t="str">
        <f t="shared" si="5"/>
        <v>29/07/2019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06153070</v>
      </c>
      <c r="B234" s="311" t="str">
        <f t="shared" si="5"/>
        <v>29/07/2019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06153070</v>
      </c>
      <c r="B235" s="311" t="str">
        <f t="shared" si="5"/>
        <v>29/07/2019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06153070</v>
      </c>
      <c r="B236" s="311" t="str">
        <f t="shared" si="5"/>
        <v>29/07/2019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06153070</v>
      </c>
      <c r="B237" s="311" t="str">
        <f t="shared" si="5"/>
        <v>29/07/2019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06153070</v>
      </c>
      <c r="B238" s="311" t="str">
        <f t="shared" si="5"/>
        <v>29/07/2019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06153070</v>
      </c>
      <c r="B239" s="311" t="str">
        <f t="shared" si="5"/>
        <v>29/07/2019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06153070</v>
      </c>
      <c r="B240" s="311" t="str">
        <f t="shared" si="5"/>
        <v>29/07/2019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06153070</v>
      </c>
      <c r="B241" s="311" t="str">
        <f t="shared" si="5"/>
        <v>29/07/2019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06153070</v>
      </c>
      <c r="B242" s="311" t="str">
        <f t="shared" si="5"/>
        <v>29/07/2019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06153070</v>
      </c>
      <c r="B243" s="311" t="str">
        <f t="shared" si="5"/>
        <v>29/07/2019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E7305052-1E29-44D1-AE8E-701D308C9062}">
      <formula1>$T$2:$T$3</formula1>
    </dataValidation>
    <dataValidation type="list" allowBlank="1" showErrorMessage="1" errorTitle="Bocal de regroupement" sqref="F78" xr:uid="{9DF3FC30-FAEE-4765-9004-A4459812AC6C}">
      <formula1>#REF!</formula1>
    </dataValidation>
    <dataValidation type="list" allowBlank="1" showErrorMessage="1" errorTitle="Abondance végétation de 0 à 5" sqref="K78" xr:uid="{8F1E5CCB-B5C8-4883-A60F-E607F9C26151}">
      <formula1>#REF!</formula1>
    </dataValidation>
    <dataValidation type="list" allowBlank="1" showErrorMessage="1" errorTitle="Intensité du comatage de 0 à 5" sqref="H78" xr:uid="{CDDC5450-E980-460B-A21E-2FBA979789EF}">
      <formula1>#REF!</formula1>
    </dataValidation>
    <dataValidation type="list" allowBlank="1" showErrorMessage="1" errorTitle="Codage SANDRE svp" sqref="E78" xr:uid="{4C37827D-FD15-455E-B913-BEC9F1C21A7E}">
      <formula1>#REF!</formula1>
    </dataValidation>
    <dataValidation type="list" allowBlank="1" showInputMessage="1" showErrorMessage="1" sqref="D78 IV67:IV78" xr:uid="{39324781-D62C-4CE1-9FBA-AEC85F025190}">
      <formula1>#REF!</formula1>
    </dataValidation>
    <dataValidation type="list" allowBlank="1" errorTitle="Codage SANDRE svp" sqref="E66:E77" xr:uid="{C0D2775E-C2F2-41A7-9307-83DE505ACAC2}">
      <formula1>"N1, N3, N5 , N6"</formula1>
    </dataValidation>
    <dataValidation type="list" allowBlank="1" showInputMessage="1" sqref="D67:D77" xr:uid="{FCB6BB43-830F-4D93-AAD0-246107C0E6AC}">
      <formula1>"S1, S2, S3, S9, S10, S11, S18, S24, S25, S28, S29, S30"</formula1>
    </dataValidation>
    <dataValidation allowBlank="1" showErrorMessage="1" errorTitle="Altitude en mètres" sqref="K23:N23" xr:uid="{8E944484-F455-4435-AB24-5A6579846CDC}"/>
    <dataValidation type="list" allowBlank="1" errorTitle="Bocal de regroupement" sqref="F66:F77" xr:uid="{50FF54C6-B559-45E2-A60B-F7F1F0C3E1F7}">
      <formula1>"PhA , PhB, PhC"</formula1>
    </dataValidation>
    <dataValidation type="list" allowBlank="1" errorTitle="Intensité du comatage de 0 à 5" sqref="H66:H77" xr:uid="{8FD30504-D7D6-445C-8596-CCAEB08FFBA1}">
      <formula1>"0, 1, 2, 3, 4, 5"</formula1>
    </dataValidation>
    <dataValidation type="list" allowBlank="1" errorTitle="Stabilité ou non du substrat" sqref="I66:I77" xr:uid="{0B92D1F4-26C0-4F33-B148-BFC97A80E6B0}">
      <formula1>"stable , moyennement stable , instable"</formula1>
    </dataValidation>
    <dataValidation type="list" allowBlank="1" errorTitle="Abondance végétation de 0 à 5" sqref="K66:K77" xr:uid="{68FB7363-95EE-4755-8DFE-0CB211CD1F16}">
      <formula1>"0, 1, 2, 3, 4, 5"</formula1>
    </dataValidation>
    <dataValidation type="list" allowBlank="1" errorTitle="Choisir une des 4 catégories" error="Vous devez indiquer une des 4 catégories de la liste déroulante" sqref="I39:I50" xr:uid="{E04450A8-78CD-4F67-B6C5-3D781961DD0A}">
      <formula1>"D, M, MNR, P"</formula1>
    </dataValidation>
    <dataValidation type="list" allowBlank="1" sqref="D66" xr:uid="{EE03023A-642B-4C05-86D6-80A0FC191D6F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C3F4FAE-CA12-46F8-82B5-0377CD9ECA19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7791F84-7377-4D3E-8A45-FDA66B6A5349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9CEA971F-29CA-45AC-B43B-851CE19104D4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6F6A0038-0876-41EE-A5A4-C75A4CFCAF1B}">
      <formula1>1</formula1>
      <formula2>3</formula2>
    </dataValidation>
    <dataValidation allowBlank="1" showErrorMessage="1" promptTitle="ATTENTION" prompt="en Lambert II étendu" sqref="G23 E27:E28" xr:uid="{A0A2950A-0E71-4863-A928-AFD706DD8193}"/>
    <dataValidation type="textLength" allowBlank="1" showInputMessage="1" showErrorMessage="1" sqref="A41:E41 IS42:IV42" xr:uid="{F4F0BEBE-2ECC-4804-90F3-A6D6B330C7CE}">
      <formula1>0</formula1>
      <formula2>50</formula2>
    </dataValidation>
    <dataValidation type="whole" allowBlank="1" showErrorMessage="1" errorTitle="Altitude en mètres" sqref="I23:I28" xr:uid="{10052E3A-080B-43B9-8C3C-92DBF2F4560A}">
      <formula1>0</formula1>
      <formula2>4000</formula2>
    </dataValidation>
    <dataValidation type="decimal" allowBlank="1" showErrorMessage="1" errorTitle="Recouvrement en % de 0 à 100" sqref="H39:H50" xr:uid="{877CFD0E-4B6F-4166-BF8F-70597342663C}">
      <formula1>0</formula1>
      <formula2>100</formula2>
    </dataValidation>
    <dataValidation type="textLength" operator="equal" allowBlank="1" showErrorMessage="1" errorTitle="Code INSEE selon le type 00000" sqref="F23" xr:uid="{29ADB751-A0A1-4B34-A42C-E6AAADDE33A0}">
      <formula1>5</formula1>
      <formula2>0</formula2>
    </dataValidation>
    <dataValidation type="date" allowBlank="1" showErrorMessage="1" errorTitle="Date du prélèvement (jj/mm/aaaa)" sqref="IV40" xr:uid="{3AFC71FC-20B7-4565-A51F-8666338452A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2020-03-17T09:25:24Z</dcterms:created>
  <dcterms:modified xsi:type="dcterms:W3CDTF">2020-03-17T09:25:25Z</dcterms:modified>
</cp:coreProperties>
</file>