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<sst xmlns="http://schemas.openxmlformats.org/spreadsheetml/2006/main" count="321" uniqueCount="197">
  <si>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</si>
  <si>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</si>
  <si>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</si>
  <si>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</si>
  <si>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</si>
  <si>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</si>
  <si>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</si>
  <si>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</si>
  <si>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</si>
  <si>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</si>
  <si>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</si>
  <si>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</si>
  <si>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</si>
  <si>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</si>
  <si>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</si>
  <si>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</si>
  <si>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</si>
  <si>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</si>
  <si>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</si>
  <si>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</si>
  <si>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</si>
  <si>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</si>
  <si>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</si>
  <si>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</si>
  <si>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</si>
  <si>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</si>
  <si>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</si>
  <si>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</si>
  <si>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</si>
  <si>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</si>
  <si>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</si>
  <si>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</si>
  <si>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</si>
  <si>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</si>
  <si>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</si>
  <si>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</si>
  <si>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</si>
  <si>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</si>
  <si>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</si>
  <si>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</si>
  <si>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</si>
  <si>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</si>
  <si>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</si>
  <si>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</si>
  <si>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</si>
  <si>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</si>
  <si>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rPr>
        <sz val="9"/>
        <color rgb="FF666699"/>
        <rFont val="Arial"/>
        <family val="2"/>
      </rP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</si>
  <si>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</si>
  <si>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rPr>
        <sz val="9"/>
        <color rgb="FF666699"/>
        <rFont val="Arial"/>
        <family val="2"/>
      </rP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</si>
  <si>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</si>
  <si>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</si>
  <si>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</si>
  <si>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</si>
  <si>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</si>
  <si>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</si>
  <si>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13000638000013</t>
  </si>
  <si>
    <t>Sasse</t>
  </si>
  <si>
    <t>Sasse à Bayons</t>
  </si>
  <si>
    <t>facultatif #</t>
  </si>
  <si>
    <t>CODE_OPERATION</t>
  </si>
  <si>
    <t>TYPO_NATIONALE</t>
  </si>
  <si>
    <t>S. Pauvert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</si>
  <si>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</si>
  <si>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</si>
  <si>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</si>
  <si>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</si>
  <si>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</si>
  <si>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</si>
  <si>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</si>
  <si>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</si>
  <si>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</si>
  <si>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</si>
  <si>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</si>
  <si>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</si>
  <si>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</si>
  <si>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</si>
  <si>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</si>
  <si>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</si>
  <si>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</si>
  <si>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</si>
  <si>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</si>
  <si>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rPr>
        <b/>
        <sz val="10"/>
        <color rgb="FF000000"/>
        <rFont val="Arial"/>
        <family val="2"/>
      </rP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</si>
  <si>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</si>
  <si>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</si>
  <si>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</si>
  <si>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</si>
  <si>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</si>
  <si>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</si>
  <si>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</si>
  <si>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</si>
  <si>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</si>
  <si>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</si>
  <si>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</si>
  <si>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</si>
  <si>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</si>
  <si>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</si>
  <si>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</si>
  <si>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</si>
  <si>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</si>
  <si>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</si>
  <si>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</si>
  <si>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</si>
  <si>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</si>
  <si>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</si>
  <si>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</si>
  <si>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</si>
  <si>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</si>
  <si>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</si>
  <si>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</si>
  <si>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</si>
  <si>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</si>
  <si>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</si>
  <si>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</si>
  <si>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</si>
  <si>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</si>
  <si>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</si>
  <si>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</si>
  <si>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</si>
  <si>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</si>
  <si>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</si>
  <si>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</si>
  <si>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</si>
  <si>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</si>
  <si>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</si>
  <si>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</si>
  <si>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</si>
  <si>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</si>
  <si>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</si>
  <si>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</si>
  <si>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</si>
  <si>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</si>
  <si>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</si>
  <si>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</si>
  <si>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</si>
  <si>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</si>
  <si>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</si>
  <si>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</si>
  <si>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</si>
  <si>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</si>
  <si>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</si>
  <si>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</si>
  <si>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</si>
  <si>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</si>
  <si>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</si>
  <si>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</si>
  <si>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</si>
  <si>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</si>
  <si>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</si>
  <si>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</si>
  <si>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</si>
  <si>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</si>
  <si>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</si>
  <si>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</si>
  <si>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</si>
  <si>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</si>
  <si>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</si>
  <si>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</si>
  <si>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</si>
  <si>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</si>
  <si>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</si>
  <si>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</si>
  <si>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</si>
  <si>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</si>
  <si>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</si>
  <si>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</si>
  <si>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</si>
  <si>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</si>
  <si>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Nemoura</t>
  </si>
  <si>
    <t>Protonemura</t>
  </si>
  <si>
    <t>Dinocras</t>
  </si>
  <si>
    <t>Perla</t>
  </si>
  <si>
    <t>Hydropsyche</t>
  </si>
  <si>
    <t>Rhyacophila lato-sensu</t>
  </si>
  <si>
    <t>Acentrella</t>
  </si>
  <si>
    <t>Baetis</t>
  </si>
  <si>
    <t>Heptageniidae</t>
  </si>
  <si>
    <t>Ecdyonurus</t>
  </si>
  <si>
    <t>Rhithrogena</t>
  </si>
  <si>
    <t>Leptophlebiidae</t>
  </si>
  <si>
    <t>Gerris</t>
  </si>
  <si>
    <t>Hydroporinae</t>
  </si>
  <si>
    <t>Esolus</t>
  </si>
  <si>
    <t>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</si>
  <si>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</si>
  <si>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</si>
  <si>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</si>
  <si>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</si>
  <si>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</si>
  <si>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</si>
  <si>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</si>
  <si>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</si>
  <si>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Pediciidae</t>
  </si>
  <si>
    <t>Simuliidae</t>
  </si>
  <si>
    <t>Stratiomyidae</t>
  </si>
  <si>
    <t>Onychogomphus</t>
  </si>
  <si>
    <t>Gammaridae</t>
  </si>
  <si>
    <t>OLIGOCHAETA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</si>
</sst>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"/>
    <numFmt numFmtId="168" formatCode="0\ %"/>
    <numFmt numFmtId="169" formatCode="General"/>
    <numFmt numFmtId="170" formatCode="0.0"/>
    <numFmt numFmtId="171" formatCode="dd/mm/yy"/>
    <numFmt numFmtId="172" formatCode="0.0%"/>
  </numFmts>
  <fonts count="29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</cellStyleXfs>
  <cellXfs count="134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0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1" fillId="3" borderId="9" xfId="0" applyFont="1" applyBorder="1" applyAlignment="1" applyProtection="1">
      <alignment horizontal="left" vertical="center"/>
      <protection hidden="1"/>
    </xf>
    <xf numFmtId="164" fontId="8" fillId="3" borderId="9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4" fillId="2" borderId="6" xfId="0" applyFont="1" applyBorder="1" applyAlignment="1" applyProtection="1">
      <alignment horizontal="center"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3" borderId="6" xfId="0" applyFont="1" applyBorder="1" applyAlignment="1" applyProtection="1">
      <alignment horizontal="center" vertical="center"/>
      <protection hidden="1"/>
    </xf>
    <xf numFmtId="165" fontId="18" fillId="2" borderId="6" xfId="0" applyFont="1" applyBorder="1" applyAlignment="1" applyProtection="1">
      <alignment horizontal="center" vertical="center" wrapText="1"/>
      <protection hidden="1"/>
    </xf>
    <xf numFmtId="164" fontId="18" fillId="2" borderId="6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5" applyFont="1" applyBorder="1" applyAlignment="1" applyProtection="1">
      <alignment horizontal="center" wrapText="1"/>
      <protection hidden="1"/>
    </xf>
    <xf numFmtId="164" fontId="18" fillId="4" borderId="12" xfId="0" applyFont="1" applyBorder="1" applyAlignment="1" applyProtection="1">
      <alignment horizontal="center" vertical="center" wrapText="1"/>
      <protection hidden="1"/>
    </xf>
    <xf numFmtId="166" fontId="18" fillId="4" borderId="12" xfId="0" applyFont="1" applyBorder="1" applyAlignment="1" applyProtection="1">
      <alignment horizontal="center" vertical="center" wrapText="1"/>
      <protection hidden="1"/>
    </xf>
    <xf numFmtId="167" fontId="18" fillId="6" borderId="6" xfId="0" applyFont="1" applyBorder="1" applyAlignment="1" applyProtection="1">
      <alignment horizontal="center" vertical="center" wrapText="1"/>
      <protection hidden="1"/>
    </xf>
    <xf numFmtId="164" fontId="18" fillId="4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center" vertical="center" wrapText="1"/>
      <protection hidden="1"/>
    </xf>
    <xf numFmtId="164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2" xfId="0" applyFont="1" applyBorder="1" applyAlignment="1" applyProtection="1">
      <alignment horizontal="center" vertical="center" wrapText="1"/>
      <protection hidden="1"/>
    </xf>
    <xf numFmtId="166" fontId="18" fillId="0" borderId="0" xfId="0" applyFont="1" applyBorder="1" applyAlignment="1" applyProtection="1">
      <alignment horizontal="center" vertical="center" wrapText="1"/>
      <protection hidden="1"/>
    </xf>
    <xf numFmtId="164" fontId="7" fillId="0" borderId="13" xfId="0" applyFont="1" applyBorder="1" applyAlignment="1" applyProtection="1">
      <alignment vertical="center"/>
      <protection hidden="1"/>
    </xf>
    <xf numFmtId="164" fontId="7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8" fontId="19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7" fillId="0" borderId="15" xfId="0" applyFont="1" applyBorder="1" applyAlignment="1" applyProtection="1">
      <alignment vertical="center"/>
      <protection hidden="1"/>
    </xf>
    <xf numFmtId="164" fontId="3" fillId="0" borderId="14" xfId="0" applyFont="1" applyBorder="1" applyAlignment="1" applyProtection="1">
      <alignment horizontal="center" vertical="center"/>
      <protection hidden="1"/>
    </xf>
    <xf numFmtId="164" fontId="11" fillId="3" borderId="16" xfId="0" applyFont="1" applyBorder="1" applyAlignment="1" applyProtection="1">
      <alignment horizontal="left" vertical="center"/>
      <protection hidden="1"/>
    </xf>
    <xf numFmtId="164" fontId="8" fillId="3" borderId="17" xfId="0" applyFont="1" applyBorder="1" applyAlignment="1" applyProtection="1">
      <alignment horizontal="left" vertical="center"/>
      <protection hidden="1"/>
    </xf>
    <xf numFmtId="164" fontId="13" fillId="3" borderId="9" xfId="0" applyFont="1" applyBorder="1" applyAlignment="1" applyProtection="1">
      <alignment vertical="center"/>
      <protection hidden="1"/>
    </xf>
    <xf numFmtId="164" fontId="8" fillId="3" borderId="9" xfId="0" applyFont="1" applyBorder="1" applyAlignment="1" applyProtection="1">
      <alignment vertical="center"/>
      <protection hidden="1"/>
    </xf>
    <xf numFmtId="164" fontId="3" fillId="0" borderId="17" xfId="0" applyFont="1" applyBorder="1" applyAlignment="1" applyProtection="1">
      <alignment vertical="center"/>
      <protection hidden="1"/>
    </xf>
    <xf numFmtId="164" fontId="3" fillId="0" borderId="18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4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7" fillId="3" borderId="19" xfId="0" applyFont="1" applyBorder="1" applyAlignment="1" applyProtection="1">
      <alignment horizontal="center" vertical="center"/>
      <protection hidden="1"/>
    </xf>
    <xf numFmtId="164" fontId="17" fillId="3" borderId="20" xfId="0" applyFont="1" applyBorder="1" applyAlignment="1" applyProtection="1">
      <alignment horizontal="center" vertical="center"/>
      <protection hidden="1"/>
    </xf>
    <xf numFmtId="164" fontId="17" fillId="3" borderId="21" xfId="0" applyFont="1" applyBorder="1" applyAlignment="1" applyProtection="1">
      <alignment horizontal="center" vertical="center"/>
      <protection hidden="1"/>
    </xf>
    <xf numFmtId="164" fontId="17" fillId="3" borderId="22" xfId="0" applyFont="1" applyBorder="1" applyAlignment="1" applyProtection="1">
      <alignment horizontal="center" vertical="center" wrapText="1"/>
      <protection hidden="1"/>
    </xf>
    <xf numFmtId="164" fontId="17" fillId="3" borderId="23" xfId="0" applyFont="1" applyBorder="1" applyAlignment="1" applyProtection="1">
      <alignment horizontal="center" vertical="center" wrapText="1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6" fontId="15" fillId="5" borderId="6" xfId="0" applyFont="1" applyBorder="1" applyAlignment="1" applyProtection="1">
      <alignment horizontal="center" vertical="center" wrapText="1"/>
      <protection hidden="1"/>
    </xf>
    <xf numFmtId="164" fontId="18" fillId="2" borderId="20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left" vertical="center" wrapText="1"/>
      <protection hidden="1"/>
    </xf>
    <xf numFmtId="164" fontId="5" fillId="0" borderId="20" xfId="0" applyFont="1" applyBorder="1" applyAlignment="1" applyProtection="1">
      <alignment horizontal="center" vertical="center" wrapText="1"/>
      <protection hidden="1"/>
    </xf>
    <xf numFmtId="170" fontId="18" fillId="2" borderId="2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71" fontId="21" fillId="0" borderId="0" xfId="0" applyFont="1" applyAlignment="1" applyProtection="1">
      <alignment vertical="center"/>
      <protection hidden="1"/>
    </xf>
    <xf numFmtId="170" fontId="18" fillId="2" borderId="20" xfId="0" applyFont="1" applyBorder="1" applyAlignment="1" applyProtection="1">
      <alignment vertical="center"/>
      <protection hidden="1"/>
    </xf>
    <xf numFmtId="164" fontId="18" fillId="2" borderId="20" xfId="0" applyFont="1" applyBorder="1" applyAlignment="1" applyProtection="1">
      <alignment horizontal="left" vertical="center" wrapText="1"/>
      <protection hidden="1"/>
    </xf>
    <xf numFmtId="164" fontId="15" fillId="3" borderId="25" xfId="0" applyFont="1" applyBorder="1" applyAlignment="1" applyProtection="1">
      <alignment horizontal="left" vertical="center" wrapText="1"/>
      <protection hidden="1"/>
    </xf>
    <xf numFmtId="164" fontId="5" fillId="0" borderId="25" xfId="0" applyFont="1" applyBorder="1" applyAlignment="1" applyProtection="1">
      <alignment horizontal="center" vertical="center" wrapText="1"/>
      <protection hidden="1"/>
    </xf>
    <xf numFmtId="170" fontId="18" fillId="2" borderId="25" xfId="0" applyFont="1" applyBorder="1" applyAlignment="1" applyProtection="1">
      <alignment vertical="center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2" fontId="22" fillId="0" borderId="6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8" fillId="3" borderId="12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8" fillId="3" borderId="27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5" fillId="0" borderId="28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/>
      <protection hidden="1"/>
    </xf>
    <xf numFmtId="164" fontId="17" fillId="3" borderId="27" xfId="0" applyFont="1" applyBorder="1" applyAlignment="1" applyProtection="1">
      <alignment horizontal="center" vertical="center"/>
      <protection hidden="1"/>
    </xf>
    <xf numFmtId="164" fontId="15" fillId="7" borderId="6" xfId="0" applyFont="1" applyBorder="1" applyAlignment="1" applyProtection="1">
      <alignment vertical="center"/>
      <protection hidden="1"/>
    </xf>
    <xf numFmtId="166" fontId="15" fillId="7" borderId="16" xfId="0" applyFont="1" applyBorder="1" applyAlignment="1" applyProtection="1">
      <alignment horizontal="center" vertical="center"/>
      <protection hidden="1"/>
    </xf>
    <xf numFmtId="164" fontId="15" fillId="3" borderId="6" xfId="0" applyFont="1" applyBorder="1" applyAlignment="1" applyProtection="1">
      <alignment horizontal="center" vertical="center"/>
      <protection hidden="1"/>
    </xf>
    <xf numFmtId="164" fontId="28" fillId="2" borderId="2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/>
      <protection hidden="1"/>
    </xf>
    <xf numFmtId="164" fontId="18" fillId="0" borderId="0" xfId="0" applyFont="1" applyBorder="1" applyAlignment="1" applyProtection="1">
      <alignment vertical="center"/>
      <protection hidden="1"/>
    </xf>
    <xf numFmtId="170" fontId="18" fillId="0" borderId="0" xfId="0" applyFont="1" applyBorder="1" applyAlignment="1" applyProtection="1">
      <alignment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 wrapText="1"/>
      <protection hidden="1"/>
    </xf>
    <xf numFmtId="164" fontId="17" fillId="3" borderId="24" xfId="0" applyFont="1" applyBorder="1" applyAlignment="1" applyProtection="1">
      <alignment horizontal="center" vertical="center"/>
      <protection hidden="1"/>
    </xf>
    <xf numFmtId="164" fontId="17" fillId="3" borderId="30" xfId="0" applyFont="1" applyBorder="1" applyAlignment="1" applyProtection="1">
      <alignment horizontal="center" vertical="center"/>
      <protection hidden="1"/>
    </xf>
    <xf numFmtId="164" fontId="15" fillId="7" borderId="20" xfId="0" applyFont="1" applyBorder="1" applyAlignment="1" applyProtection="1">
      <alignment vertical="center"/>
      <protection hidden="1"/>
    </xf>
    <xf numFmtId="166" fontId="15" fillId="7" borderId="20" xfId="0" applyFont="1" applyBorder="1" applyAlignment="1" applyProtection="1">
      <alignment vertical="center"/>
      <protection hidden="1"/>
    </xf>
    <xf numFmtId="167" fontId="18" fillId="2" borderId="20" xfId="0" applyFont="1" applyBorder="1" applyAlignment="1" applyProtection="1">
      <alignment horizontal="center" vertical="center"/>
      <protection hidden="1"/>
    </xf>
    <xf numFmtId="165" fontId="18" fillId="2" borderId="20" xfId="0" applyFont="1" applyBorder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TableStyleLight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43"/>
  <sheetViews>
    <sheetView tabSelected="1" workbookViewId="0" topLeftCell="A1">
      <selection activeCell="D241" sqref="D241"/>
    </sheetView>
  </sheetViews>
  <sheetFormatPr defaultColWidth="11.42187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ht="15">
      <c r="A2" s="9" t="s">
        <v>3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ht="13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3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3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ht="13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3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3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3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3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3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ht="13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ht="13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 t="s">
        <v>55</v>
      </c>
      <c r="B23" s="39">
        <v>6153650</v>
      </c>
      <c r="C23" s="40" t="s">
        <v>56</v>
      </c>
      <c r="D23" s="40" t="s">
        <v>57</v>
      </c>
      <c r="E23" s="40"/>
      <c r="F23" s="39"/>
      <c r="G23" s="40"/>
      <c r="H23" s="40"/>
      <c r="I23" s="40"/>
      <c r="J23" s="40"/>
      <c r="K23" s="39">
        <v>952810</v>
      </c>
      <c r="L23" s="39">
        <v>6365082</v>
      </c>
      <c r="M23" s="39">
        <v>952624</v>
      </c>
      <c r="N23" s="39">
        <v>6364994</v>
      </c>
      <c r="O23" s="40">
        <v>20</v>
      </c>
      <c r="P23" s="40">
        <v>198</v>
      </c>
      <c r="Q23" s="41"/>
      <c r="R23" s="41"/>
      <c r="S23" s="41"/>
      <c r="T23" s="42"/>
      <c r="U23" s="42"/>
      <c r="V23" s="42"/>
    </row>
    <row r="24" spans="1:22" ht="13.8">
      <c r="A24" s="36" t="s">
        <v>54</v>
      </c>
      <c r="B24" s="36" t="s">
        <v>58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58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ht="13.8">
      <c r="A25" s="38" t="s">
        <v>8</v>
      </c>
      <c r="B25" s="38" t="s">
        <v>59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60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ht="14.15">
      <c r="A26" s="46" t="s">
        <v>61</v>
      </c>
      <c r="B26" s="46"/>
      <c r="C26" s="46"/>
      <c r="D26" s="47">
        <v>44410</v>
      </c>
      <c r="E26" s="48" t="s">
        <v>55</v>
      </c>
      <c r="F26" s="46"/>
      <c r="G26" s="49"/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62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63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64</v>
      </c>
      <c r="B31" s="62" t="s">
        <v>65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66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19</v>
      </c>
      <c r="B33" s="15" t="s">
        <v>67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68</v>
      </c>
      <c r="C34" s="15"/>
      <c r="D34" s="15"/>
      <c r="E34" s="25"/>
      <c r="F34" s="3"/>
      <c r="G34" s="3"/>
      <c r="H34" s="58" t="s">
        <v>63</v>
      </c>
      <c r="I34" s="65"/>
      <c r="J34" s="65"/>
      <c r="T34" s="3"/>
    </row>
    <row r="35" spans="1:20" ht="13.8">
      <c r="A35" s="24" t="s">
        <v>69</v>
      </c>
      <c r="B35" s="34" t="s">
        <v>70</v>
      </c>
      <c r="C35" s="15"/>
      <c r="D35" s="15"/>
      <c r="E35" s="25"/>
      <c r="F35" s="3"/>
      <c r="G35" s="3"/>
      <c r="H35" s="68" t="s">
        <v>71</v>
      </c>
      <c r="I35" s="69" t="s">
        <v>72</v>
      </c>
      <c r="J35" s="21"/>
      <c r="T35" s="3"/>
    </row>
    <row r="36" spans="1:20" ht="13.8">
      <c r="A36" s="32" t="s">
        <v>73</v>
      </c>
      <c r="B36" s="70" t="s">
        <v>74</v>
      </c>
      <c r="C36" s="71"/>
      <c r="D36" s="71"/>
      <c r="E36" s="33"/>
      <c r="F36" s="1"/>
      <c r="G36" s="1"/>
      <c r="H36" s="68" t="s">
        <v>75</v>
      </c>
      <c r="I36" s="69" t="s">
        <v>76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69</v>
      </c>
      <c r="F38" s="80" t="s">
        <v>77</v>
      </c>
      <c r="G38" s="81" t="s">
        <v>78</v>
      </c>
      <c r="H38" s="82" t="s">
        <v>71</v>
      </c>
      <c r="I38" s="83" t="s">
        <v>75</v>
      </c>
      <c r="R38" s="78"/>
      <c r="S38" s="78"/>
      <c r="T38" s="3"/>
    </row>
    <row r="39" spans="1:20" ht="15" customHeight="1">
      <c r="A39" s="84">
        <f>B23</f>
        <v>6153650</v>
      </c>
      <c r="B39" s="84" t="str">
        <f>C23</f>
        <v>Sasse</v>
      </c>
      <c r="C39" s="84" t="str">
        <f>D23</f>
        <v>Sasse à Bayons</v>
      </c>
      <c r="D39" s="85">
        <f>D26</f>
        <v>44410</v>
      </c>
      <c r="E39" s="86">
        <v>5</v>
      </c>
      <c r="F39" s="87" t="s">
        <v>79</v>
      </c>
      <c r="G39" s="88" t="s">
        <v>80</v>
      </c>
      <c r="H39" s="89"/>
      <c r="I39" s="89"/>
      <c r="R39" s="78"/>
      <c r="S39" s="78"/>
      <c r="T39" s="3"/>
    </row>
    <row r="40" spans="1:20" ht="13.8">
      <c r="A40" s="80" t="s">
        <v>81</v>
      </c>
      <c r="B40" s="90"/>
      <c r="C40" s="90"/>
      <c r="D40" s="91"/>
      <c r="E40" s="90"/>
      <c r="F40" s="87" t="s">
        <v>82</v>
      </c>
      <c r="G40" s="88" t="s">
        <v>83</v>
      </c>
      <c r="H40" s="92"/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84</v>
      </c>
      <c r="G41" s="88" t="s">
        <v>85</v>
      </c>
      <c r="H41" s="92">
        <v>1</v>
      </c>
      <c r="I41" s="89" t="s">
        <v>86</v>
      </c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87</v>
      </c>
      <c r="G42" s="88" t="s">
        <v>88</v>
      </c>
      <c r="H42" s="92">
        <v>1</v>
      </c>
      <c r="I42" s="89" t="s">
        <v>86</v>
      </c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89</v>
      </c>
      <c r="G43" s="88" t="s">
        <v>90</v>
      </c>
      <c r="H43" s="92">
        <v>45</v>
      </c>
      <c r="I43" s="89" t="s">
        <v>91</v>
      </c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92</v>
      </c>
      <c r="G44" s="88" t="s">
        <v>93</v>
      </c>
      <c r="H44" s="92">
        <v>34</v>
      </c>
      <c r="I44" s="89" t="s">
        <v>91</v>
      </c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94</v>
      </c>
      <c r="G45" s="88" t="s">
        <v>95</v>
      </c>
      <c r="H45" s="92">
        <v>2</v>
      </c>
      <c r="I45" s="89" t="s">
        <v>86</v>
      </c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96</v>
      </c>
      <c r="G46" s="88" t="s">
        <v>97</v>
      </c>
      <c r="H46" s="92"/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98</v>
      </c>
      <c r="G47" s="88" t="s">
        <v>99</v>
      </c>
      <c r="H47" s="92"/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100</v>
      </c>
      <c r="G48" s="88" t="s">
        <v>101</v>
      </c>
      <c r="H48" s="92">
        <v>2</v>
      </c>
      <c r="I48" s="89" t="s">
        <v>86</v>
      </c>
      <c r="O48" s="1"/>
    </row>
    <row r="49" spans="1:19" ht="13.8">
      <c r="A49" s="90"/>
      <c r="B49" s="90"/>
      <c r="C49" s="90"/>
      <c r="D49" s="91"/>
      <c r="E49" s="90"/>
      <c r="F49" s="87" t="s">
        <v>102</v>
      </c>
      <c r="G49" s="88" t="s">
        <v>103</v>
      </c>
      <c r="H49" s="92"/>
      <c r="I49" s="89"/>
      <c r="J49" s="5"/>
      <c r="K49" s="5"/>
      <c r="L49" s="5"/>
      <c r="R49" s="78"/>
      <c r="S49" s="78"/>
    </row>
    <row r="50" spans="1:19" ht="13.8">
      <c r="A50" s="90"/>
      <c r="B50" s="90"/>
      <c r="C50" s="90"/>
      <c r="D50" s="91"/>
      <c r="E50" s="90"/>
      <c r="F50" s="94" t="s">
        <v>104</v>
      </c>
      <c r="G50" s="95" t="s">
        <v>105</v>
      </c>
      <c r="H50" s="96">
        <v>15</v>
      </c>
      <c r="I50" s="89" t="s">
        <v>91</v>
      </c>
      <c r="R50" s="78"/>
      <c r="S50" s="78"/>
    </row>
    <row r="51" spans="1:19" ht="15">
      <c r="A51" s="59"/>
      <c r="B51" s="59"/>
      <c r="C51" s="59"/>
      <c r="D51" s="59"/>
      <c r="E51" s="59"/>
      <c r="F51" s="97" t="s">
        <v>106</v>
      </c>
      <c r="G51" s="97"/>
      <c r="H51" s="98">
        <f>SUM(H39:H50)/100</f>
        <v>1</v>
      </c>
      <c r="R51" s="78"/>
      <c r="S51" s="78"/>
    </row>
    <row r="52" spans="1:20" ht="15">
      <c r="A52" s="99" t="s">
        <v>107</v>
      </c>
      <c r="B52" s="99"/>
      <c r="C52" s="99"/>
      <c r="D52" s="99"/>
      <c r="E52" s="99"/>
      <c r="F52" s="100"/>
      <c r="G52" s="101"/>
      <c r="T52" s="78"/>
    </row>
    <row r="53" spans="7:20" ht="13.8">
      <c r="G53" s="102"/>
      <c r="T53" s="78"/>
    </row>
    <row r="54" spans="1:20" ht="13.8">
      <c r="A54" s="58" t="s">
        <v>63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77</v>
      </c>
      <c r="B55" s="62" t="s">
        <v>108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109</v>
      </c>
      <c r="B56" s="15" t="s">
        <v>108</v>
      </c>
      <c r="C56" s="15"/>
      <c r="D56" s="15"/>
      <c r="E56" s="15"/>
      <c r="F56" s="25"/>
      <c r="G56" s="105"/>
      <c r="H56" s="58" t="s">
        <v>63</v>
      </c>
      <c r="J56" s="106"/>
      <c r="T56" s="78"/>
    </row>
    <row r="57" spans="1:20" ht="13.8">
      <c r="A57" s="24" t="s">
        <v>110</v>
      </c>
      <c r="B57" s="15" t="s">
        <v>111</v>
      </c>
      <c r="C57" s="15"/>
      <c r="D57" s="15"/>
      <c r="E57" s="15"/>
      <c r="F57" s="25"/>
      <c r="G57" s="105"/>
      <c r="H57" s="107" t="s">
        <v>112</v>
      </c>
      <c r="I57" s="107" t="s">
        <v>78</v>
      </c>
      <c r="J57" s="107" t="s">
        <v>113</v>
      </c>
      <c r="T57" s="78"/>
    </row>
    <row r="58" spans="1:20" ht="13.8">
      <c r="A58" s="24" t="s">
        <v>114</v>
      </c>
      <c r="B58" s="15" t="s">
        <v>115</v>
      </c>
      <c r="C58" s="15"/>
      <c r="D58" s="15"/>
      <c r="E58" s="15"/>
      <c r="F58" s="25"/>
      <c r="G58" s="105"/>
      <c r="H58" s="108" t="s">
        <v>116</v>
      </c>
      <c r="I58" s="108" t="s">
        <v>117</v>
      </c>
      <c r="J58" s="108" t="s">
        <v>118</v>
      </c>
      <c r="T58" s="78"/>
    </row>
    <row r="59" spans="1:20" ht="13.8">
      <c r="A59" s="24" t="s">
        <v>119</v>
      </c>
      <c r="B59" s="15" t="s">
        <v>120</v>
      </c>
      <c r="C59" s="15"/>
      <c r="D59" s="15"/>
      <c r="E59" s="15"/>
      <c r="F59" s="25"/>
      <c r="G59" s="105"/>
      <c r="H59" s="109" t="s">
        <v>121</v>
      </c>
      <c r="I59" s="109" t="s">
        <v>122</v>
      </c>
      <c r="J59" s="109" t="s">
        <v>123</v>
      </c>
      <c r="T59" s="78"/>
    </row>
    <row r="60" spans="1:20" ht="13.8">
      <c r="A60" s="24" t="s">
        <v>124</v>
      </c>
      <c r="B60" s="15" t="s">
        <v>125</v>
      </c>
      <c r="C60" s="15"/>
      <c r="D60" s="15"/>
      <c r="E60" s="15"/>
      <c r="F60" s="25"/>
      <c r="G60" s="105"/>
      <c r="H60" s="109" t="s">
        <v>126</v>
      </c>
      <c r="I60" s="109" t="s">
        <v>127</v>
      </c>
      <c r="J60" s="109" t="s">
        <v>128</v>
      </c>
      <c r="T60" s="78"/>
    </row>
    <row r="61" spans="1:20" ht="13.8">
      <c r="A61" s="24" t="s">
        <v>129</v>
      </c>
      <c r="B61" s="15" t="s">
        <v>130</v>
      </c>
      <c r="C61" s="15"/>
      <c r="D61" s="15"/>
      <c r="E61" s="15"/>
      <c r="F61" s="25"/>
      <c r="G61" s="110"/>
      <c r="H61" s="111" t="s">
        <v>131</v>
      </c>
      <c r="I61" s="111" t="s">
        <v>132</v>
      </c>
      <c r="J61" s="111" t="s">
        <v>133</v>
      </c>
      <c r="O61" s="2"/>
      <c r="P61" s="2"/>
      <c r="Q61" s="2"/>
      <c r="R61" s="2"/>
      <c r="S61" s="2"/>
      <c r="T61" s="2"/>
    </row>
    <row r="62" spans="1:20" ht="13.8">
      <c r="A62" s="32" t="s">
        <v>134</v>
      </c>
      <c r="B62" s="71" t="s">
        <v>135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136</v>
      </c>
      <c r="D65" s="38" t="s">
        <v>77</v>
      </c>
      <c r="E65" s="38" t="s">
        <v>109</v>
      </c>
      <c r="F65" s="38" t="s">
        <v>110</v>
      </c>
      <c r="G65" s="38" t="s">
        <v>114</v>
      </c>
      <c r="H65" s="38" t="s">
        <v>137</v>
      </c>
      <c r="I65" s="38" t="s">
        <v>124</v>
      </c>
      <c r="J65" s="38" t="s">
        <v>129</v>
      </c>
      <c r="K65" s="38" t="s">
        <v>134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>
        <f>B23</f>
        <v>6153650</v>
      </c>
      <c r="B66" s="117">
        <f>D26</f>
        <v>44410</v>
      </c>
      <c r="C66" s="118" t="s">
        <v>138</v>
      </c>
      <c r="D66" s="119" t="s">
        <v>85</v>
      </c>
      <c r="E66" s="119" t="s">
        <v>117</v>
      </c>
      <c r="F66" s="89" t="s">
        <v>139</v>
      </c>
      <c r="G66" s="89"/>
      <c r="H66" s="89"/>
      <c r="I66" s="89"/>
      <c r="J66" s="89"/>
      <c r="K66" s="89"/>
      <c r="T66" s="78"/>
    </row>
    <row r="67" spans="1:20" ht="13.8">
      <c r="A67" s="120">
        <f>+A$66</f>
        <v>6153650</v>
      </c>
      <c r="B67" s="121">
        <f>+B$66</f>
        <v>44410</v>
      </c>
      <c r="C67" s="118" t="s">
        <v>140</v>
      </c>
      <c r="D67" s="119" t="s">
        <v>88</v>
      </c>
      <c r="E67" s="119" t="s">
        <v>122</v>
      </c>
      <c r="F67" s="89" t="s">
        <v>139</v>
      </c>
      <c r="G67" s="92"/>
      <c r="H67" s="89"/>
      <c r="I67" s="89"/>
      <c r="J67" s="92"/>
      <c r="K67" s="89"/>
      <c r="T67" s="78"/>
    </row>
    <row r="68" spans="1:20" ht="13.8">
      <c r="A68" s="120">
        <f>+A$66</f>
        <v>6153650</v>
      </c>
      <c r="B68" s="121">
        <f>+B$66</f>
        <v>44410</v>
      </c>
      <c r="C68" s="118" t="s">
        <v>141</v>
      </c>
      <c r="D68" s="119" t="s">
        <v>95</v>
      </c>
      <c r="E68" s="119" t="s">
        <v>127</v>
      </c>
      <c r="F68" s="89" t="s">
        <v>139</v>
      </c>
      <c r="G68" s="92"/>
      <c r="H68" s="89"/>
      <c r="I68" s="89"/>
      <c r="J68" s="92"/>
      <c r="K68" s="89"/>
      <c r="T68" s="78"/>
    </row>
    <row r="69" spans="1:20" ht="13.8">
      <c r="A69" s="120">
        <f>+A$66</f>
        <v>6153650</v>
      </c>
      <c r="B69" s="121">
        <f>+B$66</f>
        <v>44410</v>
      </c>
      <c r="C69" s="118" t="s">
        <v>142</v>
      </c>
      <c r="D69" s="119" t="s">
        <v>101</v>
      </c>
      <c r="E69" s="119" t="s">
        <v>122</v>
      </c>
      <c r="F69" s="89" t="s">
        <v>139</v>
      </c>
      <c r="G69" s="92"/>
      <c r="H69" s="89"/>
      <c r="I69" s="89"/>
      <c r="J69" s="92"/>
      <c r="K69" s="89"/>
      <c r="T69" s="78"/>
    </row>
    <row r="70" spans="1:20" ht="13.8">
      <c r="A70" s="120">
        <f>+A$66</f>
        <v>6153650</v>
      </c>
      <c r="B70" s="121">
        <f>+B$66</f>
        <v>44410</v>
      </c>
      <c r="C70" s="118" t="s">
        <v>143</v>
      </c>
      <c r="D70" s="119" t="s">
        <v>90</v>
      </c>
      <c r="E70" s="119" t="s">
        <v>127</v>
      </c>
      <c r="F70" s="89" t="s">
        <v>144</v>
      </c>
      <c r="G70" s="92"/>
      <c r="H70" s="89"/>
      <c r="I70" s="89"/>
      <c r="J70" s="92"/>
      <c r="K70" s="89"/>
      <c r="T70" s="78"/>
    </row>
    <row r="71" spans="1:20" ht="13.8">
      <c r="A71" s="120">
        <f>+A$66</f>
        <v>6153650</v>
      </c>
      <c r="B71" s="121">
        <f>+B$66</f>
        <v>44410</v>
      </c>
      <c r="C71" s="118" t="s">
        <v>145</v>
      </c>
      <c r="D71" s="119" t="s">
        <v>93</v>
      </c>
      <c r="E71" s="119" t="s">
        <v>127</v>
      </c>
      <c r="F71" s="89" t="s">
        <v>144</v>
      </c>
      <c r="G71" s="92"/>
      <c r="H71" s="89"/>
      <c r="I71" s="89"/>
      <c r="J71" s="92"/>
      <c r="K71" s="89"/>
      <c r="T71" s="78"/>
    </row>
    <row r="72" spans="1:20" ht="13.8">
      <c r="A72" s="120">
        <f>+A$66</f>
        <v>6153650</v>
      </c>
      <c r="B72" s="121">
        <f>+B$66</f>
        <v>44410</v>
      </c>
      <c r="C72" s="118" t="s">
        <v>146</v>
      </c>
      <c r="D72" s="119" t="s">
        <v>105</v>
      </c>
      <c r="E72" s="119" t="s">
        <v>127</v>
      </c>
      <c r="F72" s="89" t="s">
        <v>144</v>
      </c>
      <c r="G72" s="92"/>
      <c r="H72" s="89"/>
      <c r="I72" s="89"/>
      <c r="J72" s="92"/>
      <c r="K72" s="89"/>
      <c r="T72" s="78"/>
    </row>
    <row r="73" spans="1:20" ht="13.8">
      <c r="A73" s="120">
        <f>+A$66</f>
        <v>6153650</v>
      </c>
      <c r="B73" s="121">
        <f>+B$66</f>
        <v>44410</v>
      </c>
      <c r="C73" s="118" t="s">
        <v>147</v>
      </c>
      <c r="D73" s="119" t="s">
        <v>90</v>
      </c>
      <c r="E73" s="119" t="s">
        <v>132</v>
      </c>
      <c r="F73" s="89" t="s">
        <v>144</v>
      </c>
      <c r="G73" s="92"/>
      <c r="H73" s="89"/>
      <c r="I73" s="89"/>
      <c r="J73" s="92"/>
      <c r="K73" s="89"/>
      <c r="T73" s="78"/>
    </row>
    <row r="74" spans="1:20" ht="13.8">
      <c r="A74" s="120">
        <f>+A$66</f>
        <v>6153650</v>
      </c>
      <c r="B74" s="121">
        <f>+B$66</f>
        <v>44410</v>
      </c>
      <c r="C74" s="118" t="s">
        <v>148</v>
      </c>
      <c r="D74" s="119" t="s">
        <v>90</v>
      </c>
      <c r="E74" s="119" t="s">
        <v>122</v>
      </c>
      <c r="F74" s="89" t="s">
        <v>149</v>
      </c>
      <c r="G74" s="92"/>
      <c r="H74" s="89"/>
      <c r="I74" s="89"/>
      <c r="J74" s="92"/>
      <c r="K74" s="89"/>
      <c r="T74" s="78"/>
    </row>
    <row r="75" spans="1:20" ht="13.8">
      <c r="A75" s="120">
        <f>+A$66</f>
        <v>6153650</v>
      </c>
      <c r="B75" s="121">
        <f>+B$66</f>
        <v>44410</v>
      </c>
      <c r="C75" s="118" t="s">
        <v>150</v>
      </c>
      <c r="D75" s="119" t="s">
        <v>93</v>
      </c>
      <c r="E75" s="119" t="s">
        <v>132</v>
      </c>
      <c r="F75" s="89" t="s">
        <v>149</v>
      </c>
      <c r="G75" s="92"/>
      <c r="H75" s="89"/>
      <c r="I75" s="89"/>
      <c r="J75" s="92"/>
      <c r="K75" s="89"/>
      <c r="T75" s="78"/>
    </row>
    <row r="76" spans="1:20" ht="13.8">
      <c r="A76" s="120">
        <f>+A$66</f>
        <v>6153650</v>
      </c>
      <c r="B76" s="121">
        <f>+B$66</f>
        <v>44410</v>
      </c>
      <c r="C76" s="118" t="s">
        <v>151</v>
      </c>
      <c r="D76" s="119" t="s">
        <v>90</v>
      </c>
      <c r="E76" s="119" t="s">
        <v>127</v>
      </c>
      <c r="F76" s="89" t="s">
        <v>149</v>
      </c>
      <c r="G76" s="92"/>
      <c r="H76" s="89"/>
      <c r="I76" s="89"/>
      <c r="J76" s="92"/>
      <c r="K76" s="89"/>
      <c r="T76" s="78"/>
    </row>
    <row r="77" spans="1:20" ht="13.8">
      <c r="A77" s="120">
        <f>+A$66</f>
        <v>6153650</v>
      </c>
      <c r="B77" s="121">
        <f>+B$66</f>
        <v>44410</v>
      </c>
      <c r="C77" s="118" t="s">
        <v>152</v>
      </c>
      <c r="D77" s="119" t="s">
        <v>93</v>
      </c>
      <c r="E77" s="119" t="s">
        <v>122</v>
      </c>
      <c r="F77" s="89" t="s">
        <v>149</v>
      </c>
      <c r="G77" s="92"/>
      <c r="H77" s="89"/>
      <c r="I77" s="89"/>
      <c r="J77" s="92"/>
      <c r="K77" s="89"/>
      <c r="T77" s="78"/>
    </row>
    <row r="78" spans="1:20" ht="13.8">
      <c r="A78" s="120"/>
      <c r="B78" s="121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153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154</v>
      </c>
      <c r="B82" s="62" t="s">
        <v>155</v>
      </c>
      <c r="C82" s="125"/>
      <c r="D82" s="17"/>
      <c r="E82" s="11"/>
      <c r="F82" s="5"/>
      <c r="G82" s="12"/>
      <c r="H82" s="5"/>
      <c r="I82" s="5"/>
      <c r="T82" s="78"/>
    </row>
    <row r="83" spans="1:20" s="3" customFormat="1" ht="13.8">
      <c r="A83" s="24" t="s">
        <v>156</v>
      </c>
      <c r="B83" s="34" t="s">
        <v>157</v>
      </c>
      <c r="C83" s="126"/>
      <c r="D83" s="25"/>
      <c r="E83" s="11"/>
      <c r="G83" s="12"/>
      <c r="H83" s="5"/>
      <c r="I83" s="5"/>
      <c r="T83" s="78"/>
    </row>
    <row r="84" spans="1:20" s="3" customFormat="1" ht="13.8">
      <c r="A84" s="32" t="s">
        <v>158</v>
      </c>
      <c r="B84" s="71" t="s">
        <v>159</v>
      </c>
      <c r="C84" s="112"/>
      <c r="D84" s="33"/>
      <c r="E84" s="11"/>
      <c r="G84" s="12"/>
      <c r="H84" s="5"/>
      <c r="I84" s="5"/>
      <c r="T84" s="78"/>
    </row>
    <row r="85" spans="1:20" s="3" customFormat="1" ht="13.8">
      <c r="A85" s="5"/>
      <c r="B85" s="5"/>
      <c r="C85" s="5"/>
      <c r="D85" s="5"/>
      <c r="E85" s="5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160</v>
      </c>
      <c r="E86" s="76" t="s">
        <v>161</v>
      </c>
      <c r="F86" s="76"/>
      <c r="G86" s="76"/>
      <c r="H86" s="127" t="s">
        <v>162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154</v>
      </c>
      <c r="D87" s="129" t="s">
        <v>156</v>
      </c>
      <c r="E87" s="128" t="s">
        <v>163</v>
      </c>
      <c r="F87" s="128" t="s">
        <v>164</v>
      </c>
      <c r="G87" s="128" t="s">
        <v>165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>
        <f>B23</f>
        <v>6153650</v>
      </c>
      <c r="B88" s="131">
        <f>D26</f>
        <v>44410</v>
      </c>
      <c r="C88" s="132" t="s">
        <v>166</v>
      </c>
      <c r="D88" s="132">
        <v>69</v>
      </c>
      <c r="E88" s="132">
        <v>20</v>
      </c>
      <c r="F88" s="132">
        <v>0</v>
      </c>
      <c r="G88" s="13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20">
        <f>+A$88</f>
        <v>6153650</v>
      </c>
      <c r="B89" s="121">
        <f>+B$88</f>
        <v>44410</v>
      </c>
      <c r="C89" s="132" t="s">
        <v>167</v>
      </c>
      <c r="D89" s="132">
        <v>26</v>
      </c>
      <c r="E89" s="132">
        <v>1</v>
      </c>
      <c r="F89" s="132">
        <v>0</v>
      </c>
      <c r="G89" s="13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20">
        <f>+A$88</f>
        <v>6153650</v>
      </c>
      <c r="B90" s="121">
        <f>+B$88</f>
        <v>44410</v>
      </c>
      <c r="C90" s="132" t="s">
        <v>168</v>
      </c>
      <c r="D90" s="132">
        <v>46</v>
      </c>
      <c r="E90" s="132">
        <v>7</v>
      </c>
      <c r="F90" s="132">
        <v>2</v>
      </c>
      <c r="G90" s="132">
        <v>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20">
        <f>+A$88</f>
        <v>6153650</v>
      </c>
      <c r="B91" s="121">
        <f>+B$88</f>
        <v>44410</v>
      </c>
      <c r="C91" s="132" t="s">
        <v>169</v>
      </c>
      <c r="D91" s="132">
        <v>156</v>
      </c>
      <c r="E91" s="132">
        <v>1</v>
      </c>
      <c r="F91" s="132">
        <v>0</v>
      </c>
      <c r="G91" s="132">
        <v>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20">
        <f>+A$88</f>
        <v>6153650</v>
      </c>
      <c r="B92" s="121">
        <f>+B$88</f>
        <v>44410</v>
      </c>
      <c r="C92" s="132" t="s">
        <v>170</v>
      </c>
      <c r="D92" s="132">
        <v>164</v>
      </c>
      <c r="E92" s="132">
        <v>0</v>
      </c>
      <c r="F92" s="132">
        <v>2</v>
      </c>
      <c r="G92" s="132">
        <v>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20">
        <f>+A$88</f>
        <v>6153650</v>
      </c>
      <c r="B93" s="121">
        <f>+B$88</f>
        <v>44410</v>
      </c>
      <c r="C93" s="132" t="s">
        <v>171</v>
      </c>
      <c r="D93" s="132">
        <v>212</v>
      </c>
      <c r="E93" s="132">
        <v>0</v>
      </c>
      <c r="F93" s="132">
        <v>1</v>
      </c>
      <c r="G93" s="132">
        <v>3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20">
        <f>+A$88</f>
        <v>6153650</v>
      </c>
      <c r="B94" s="121">
        <f>+B$88</f>
        <v>44410</v>
      </c>
      <c r="C94" s="132" t="s">
        <v>172</v>
      </c>
      <c r="D94" s="132">
        <v>183</v>
      </c>
      <c r="E94" s="132">
        <v>0</v>
      </c>
      <c r="F94" s="132">
        <v>0</v>
      </c>
      <c r="G94" s="13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20">
        <f>+A$88</f>
        <v>6153650</v>
      </c>
      <c r="B95" s="121">
        <f>+B$88</f>
        <v>44410</v>
      </c>
      <c r="C95" s="132" t="s">
        <v>173</v>
      </c>
      <c r="D95" s="132">
        <v>5151</v>
      </c>
      <c r="E95" s="132">
        <v>0</v>
      </c>
      <c r="F95" s="132">
        <v>3</v>
      </c>
      <c r="G95" s="132">
        <v>6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20">
        <f>+A$88</f>
        <v>6153650</v>
      </c>
      <c r="B96" s="121">
        <f>+B$88</f>
        <v>44410</v>
      </c>
      <c r="C96" s="132" t="s">
        <v>174</v>
      </c>
      <c r="D96" s="132">
        <v>364</v>
      </c>
      <c r="E96" s="132">
        <v>1</v>
      </c>
      <c r="F96" s="132">
        <v>4</v>
      </c>
      <c r="G96" s="132">
        <v>10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20">
        <f>+A$88</f>
        <v>6153650</v>
      </c>
      <c r="B97" s="121">
        <f>+B$88</f>
        <v>44410</v>
      </c>
      <c r="C97" s="132" t="s">
        <v>175</v>
      </c>
      <c r="D97" s="132">
        <v>399</v>
      </c>
      <c r="E97" s="132">
        <v>4</v>
      </c>
      <c r="F97" s="132">
        <v>0</v>
      </c>
      <c r="G97" s="13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20">
        <f>+A$88</f>
        <v>6153650</v>
      </c>
      <c r="B98" s="121">
        <f>+B$88</f>
        <v>44410</v>
      </c>
      <c r="C98" s="132" t="s">
        <v>176</v>
      </c>
      <c r="D98" s="132">
        <v>421</v>
      </c>
      <c r="E98" s="132">
        <v>0</v>
      </c>
      <c r="F98" s="132">
        <v>1</v>
      </c>
      <c r="G98" s="13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20">
        <f>+A$88</f>
        <v>6153650</v>
      </c>
      <c r="B99" s="121">
        <f>+B$88</f>
        <v>44410</v>
      </c>
      <c r="C99" s="132" t="s">
        <v>177</v>
      </c>
      <c r="D99" s="132">
        <v>404</v>
      </c>
      <c r="E99" s="132">
        <v>0</v>
      </c>
      <c r="F99" s="132">
        <v>0</v>
      </c>
      <c r="G99" s="13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20">
        <f>+A$88</f>
        <v>6153650</v>
      </c>
      <c r="B100" s="121">
        <f>+B$88</f>
        <v>44410</v>
      </c>
      <c r="C100" s="132" t="s">
        <v>178</v>
      </c>
      <c r="D100" s="132">
        <v>473</v>
      </c>
      <c r="E100" s="132">
        <v>0</v>
      </c>
      <c r="F100" s="132">
        <v>1</v>
      </c>
      <c r="G100" s="13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20">
        <f>+A$88</f>
        <v>6153650</v>
      </c>
      <c r="B101" s="121">
        <f>+B$88</f>
        <v>44410</v>
      </c>
      <c r="C101" s="132" t="s">
        <v>179</v>
      </c>
      <c r="D101" s="132">
        <v>735</v>
      </c>
      <c r="E101" s="132">
        <v>0</v>
      </c>
      <c r="F101" s="132">
        <v>0</v>
      </c>
      <c r="G101" s="13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20">
        <f>+A$88</f>
        <v>6153650</v>
      </c>
      <c r="B102" s="121">
        <f>+B$88</f>
        <v>44410</v>
      </c>
      <c r="C102" s="132" t="s">
        <v>180</v>
      </c>
      <c r="D102" s="132">
        <v>2393</v>
      </c>
      <c r="E102" s="132">
        <v>2</v>
      </c>
      <c r="F102" s="132">
        <v>0</v>
      </c>
      <c r="G102" s="13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20">
        <f>+A$88</f>
        <v>6153650</v>
      </c>
      <c r="B103" s="121">
        <f>+B$88</f>
        <v>44410</v>
      </c>
      <c r="C103" s="132" t="s">
        <v>181</v>
      </c>
      <c r="D103" s="132">
        <v>619</v>
      </c>
      <c r="E103" s="132">
        <v>0</v>
      </c>
      <c r="F103" s="132">
        <v>1</v>
      </c>
      <c r="G103" s="13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20">
        <f>+A$88</f>
        <v>6153650</v>
      </c>
      <c r="B104" s="121">
        <f>+B$88</f>
        <v>44410</v>
      </c>
      <c r="C104" s="132" t="s">
        <v>182</v>
      </c>
      <c r="D104" s="132">
        <v>43152</v>
      </c>
      <c r="E104" s="132">
        <v>1</v>
      </c>
      <c r="F104" s="132">
        <v>0</v>
      </c>
      <c r="G104" s="132">
        <v>0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20">
        <f>+A$88</f>
        <v>6153650</v>
      </c>
      <c r="B105" s="121">
        <f>+B$88</f>
        <v>44410</v>
      </c>
      <c r="C105" s="132" t="s">
        <v>183</v>
      </c>
      <c r="D105" s="132">
        <v>608</v>
      </c>
      <c r="E105" s="132">
        <v>6</v>
      </c>
      <c r="F105" s="132">
        <v>1</v>
      </c>
      <c r="G105" s="132">
        <v>5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20">
        <f>+A$88</f>
        <v>6153650</v>
      </c>
      <c r="B106" s="121">
        <f>+B$88</f>
        <v>44410</v>
      </c>
      <c r="C106" s="132" t="s">
        <v>184</v>
      </c>
      <c r="D106" s="132">
        <v>838</v>
      </c>
      <c r="E106" s="132">
        <v>0</v>
      </c>
      <c r="F106" s="132">
        <v>0</v>
      </c>
      <c r="G106" s="13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20">
        <f>+A$88</f>
        <v>6153650</v>
      </c>
      <c r="B107" s="121">
        <f>+B$88</f>
        <v>44410</v>
      </c>
      <c r="C107" s="132" t="s">
        <v>185</v>
      </c>
      <c r="D107" s="132">
        <v>747</v>
      </c>
      <c r="E107" s="132">
        <v>1</v>
      </c>
      <c r="F107" s="132">
        <v>0</v>
      </c>
      <c r="G107" s="13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20">
        <f>+A$88</f>
        <v>6153650</v>
      </c>
      <c r="B108" s="121">
        <f>+B$88</f>
        <v>44410</v>
      </c>
      <c r="C108" s="132" t="s">
        <v>186</v>
      </c>
      <c r="D108" s="132">
        <v>819</v>
      </c>
      <c r="E108" s="132">
        <v>4</v>
      </c>
      <c r="F108" s="132">
        <v>0</v>
      </c>
      <c r="G108" s="13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20">
        <f>+A$88</f>
        <v>6153650</v>
      </c>
      <c r="B109" s="121">
        <f>+B$88</f>
        <v>44410</v>
      </c>
      <c r="C109" s="132" t="s">
        <v>187</v>
      </c>
      <c r="D109" s="132">
        <v>807</v>
      </c>
      <c r="E109" s="132">
        <v>29</v>
      </c>
      <c r="F109" s="132">
        <v>0</v>
      </c>
      <c r="G109" s="132">
        <v>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20">
        <f>+A$88</f>
        <v>6153650</v>
      </c>
      <c r="B110" s="121">
        <f>+B$88</f>
        <v>44410</v>
      </c>
      <c r="C110" s="132" t="s">
        <v>188</v>
      </c>
      <c r="D110" s="132">
        <v>793</v>
      </c>
      <c r="E110" s="132">
        <v>2</v>
      </c>
      <c r="F110" s="132">
        <v>0</v>
      </c>
      <c r="G110" s="13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20">
        <f>+A$88</f>
        <v>6153650</v>
      </c>
      <c r="B111" s="121">
        <f>+B$88</f>
        <v>44410</v>
      </c>
      <c r="C111" s="132" t="s">
        <v>189</v>
      </c>
      <c r="D111" s="132">
        <v>831</v>
      </c>
      <c r="E111" s="132">
        <v>1</v>
      </c>
      <c r="F111" s="132">
        <v>0</v>
      </c>
      <c r="G111" s="13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20">
        <f>+A$88</f>
        <v>6153650</v>
      </c>
      <c r="B112" s="121">
        <f>+B$88</f>
        <v>44410</v>
      </c>
      <c r="C112" s="132" t="s">
        <v>190</v>
      </c>
      <c r="D112" s="132">
        <v>757</v>
      </c>
      <c r="E112" s="132">
        <v>1</v>
      </c>
      <c r="F112" s="132">
        <v>1</v>
      </c>
      <c r="G112" s="132"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20">
        <f>+A$88</f>
        <v>6153650</v>
      </c>
      <c r="B113" s="121">
        <f>+B$88</f>
        <v>44410</v>
      </c>
      <c r="C113" s="132" t="s">
        <v>191</v>
      </c>
      <c r="D113" s="132">
        <v>50011</v>
      </c>
      <c r="E113" s="132">
        <v>2</v>
      </c>
      <c r="F113" s="132">
        <v>0</v>
      </c>
      <c r="G113" s="132">
        <v>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20">
        <f>+A$88</f>
        <v>6153650</v>
      </c>
      <c r="B114" s="121">
        <f>+B$88</f>
        <v>44410</v>
      </c>
      <c r="C114" s="132" t="s">
        <v>192</v>
      </c>
      <c r="D114" s="132">
        <v>801</v>
      </c>
      <c r="E114" s="132">
        <v>2</v>
      </c>
      <c r="F114" s="132">
        <v>0</v>
      </c>
      <c r="G114" s="13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20">
        <f>+A$88</f>
        <v>6153650</v>
      </c>
      <c r="B115" s="121">
        <f>+B$88</f>
        <v>44410</v>
      </c>
      <c r="C115" s="132" t="s">
        <v>193</v>
      </c>
      <c r="D115" s="132">
        <v>824</v>
      </c>
      <c r="E115" s="132">
        <v>1</v>
      </c>
      <c r="F115" s="132">
        <v>0</v>
      </c>
      <c r="G115" s="132">
        <v>0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20">
        <f>+A$88</f>
        <v>6153650</v>
      </c>
      <c r="B116" s="121">
        <f>+B$88</f>
        <v>44410</v>
      </c>
      <c r="C116" s="132" t="s">
        <v>194</v>
      </c>
      <c r="D116" s="132">
        <v>682</v>
      </c>
      <c r="E116" s="132">
        <v>0</v>
      </c>
      <c r="F116" s="132">
        <v>1</v>
      </c>
      <c r="G116" s="132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20">
        <f>+A$88</f>
        <v>6153650</v>
      </c>
      <c r="B117" s="121">
        <f>+B$88</f>
        <v>44410</v>
      </c>
      <c r="C117" s="132" t="s">
        <v>195</v>
      </c>
      <c r="D117" s="132">
        <v>887</v>
      </c>
      <c r="E117" s="132">
        <v>1</v>
      </c>
      <c r="F117" s="132">
        <v>0</v>
      </c>
      <c r="G117" s="132">
        <v>0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20">
        <f>+A$88</f>
        <v>6153650</v>
      </c>
      <c r="B118" s="121">
        <f>+B$88</f>
        <v>44410</v>
      </c>
      <c r="C118" s="132" t="s">
        <v>196</v>
      </c>
      <c r="D118" s="132">
        <v>933</v>
      </c>
      <c r="E118" s="132">
        <v>1</v>
      </c>
      <c r="F118" s="132">
        <v>1</v>
      </c>
      <c r="G118" s="132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20">
        <f>+A$88</f>
        <v>6153650</v>
      </c>
      <c r="B119" s="121">
        <f>+B$88</f>
        <v>44410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>
        <v>1</v>
      </c>
      <c r="O119" s="92"/>
      <c r="P119" s="92"/>
      <c r="Q119" s="92"/>
      <c r="R119" s="92"/>
      <c r="S119" s="92"/>
      <c r="T119" s="78"/>
    </row>
    <row r="120" spans="1:20" ht="13.8">
      <c r="A120" s="120">
        <f>+A$88</f>
        <v>6153650</v>
      </c>
      <c r="B120" s="121">
        <f>+B$88</f>
        <v>44410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20">
        <f>+A$88</f>
        <v>6153650</v>
      </c>
      <c r="B121" s="121">
        <f>+B$88</f>
        <v>44410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20">
        <f>+A$88</f>
        <v>6153650</v>
      </c>
      <c r="B122" s="121">
        <f>+B$88</f>
        <v>44410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20">
        <f>+A$88</f>
        <v>6153650</v>
      </c>
      <c r="B123" s="121">
        <f>+B$88</f>
        <v>44410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20">
        <f>+A$88</f>
        <v>6153650</v>
      </c>
      <c r="B124" s="121">
        <f>+B$88</f>
        <v>44410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20">
        <f>+A$88</f>
        <v>6153650</v>
      </c>
      <c r="B125" s="121">
        <f>+B$88</f>
        <v>44410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20">
        <f>+A$88</f>
        <v>6153650</v>
      </c>
      <c r="B126" s="121">
        <f>+B$88</f>
        <v>44410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20">
        <f>+A$88</f>
        <v>6153650</v>
      </c>
      <c r="B127" s="121">
        <f>+B$88</f>
        <v>44410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20">
        <f>+A$88</f>
        <v>6153650</v>
      </c>
      <c r="B128" s="121">
        <f>+B$88</f>
        <v>44410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20">
        <f>+A$88</f>
        <v>6153650</v>
      </c>
      <c r="B129" s="121">
        <f>+B$88</f>
        <v>44410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20">
        <f>+A$88</f>
        <v>6153650</v>
      </c>
      <c r="B130" s="121">
        <f>+B$88</f>
        <v>44410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20">
        <f>+A$88</f>
        <v>6153650</v>
      </c>
      <c r="B131" s="121">
        <f>+B$88</f>
        <v>44410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20">
        <f>+A$88</f>
        <v>6153650</v>
      </c>
      <c r="B132" s="121">
        <f>+B$88</f>
        <v>44410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20">
        <f>+A$88</f>
        <v>6153650</v>
      </c>
      <c r="B133" s="121">
        <f>+B$88</f>
        <v>44410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20">
        <f>+A$88</f>
        <v>6153650</v>
      </c>
      <c r="B134" s="121">
        <f>+B$88</f>
        <v>44410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20">
        <f>+A$88</f>
        <v>6153650</v>
      </c>
      <c r="B135" s="121">
        <f>+B$88</f>
        <v>44410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20">
        <f>+A$88</f>
        <v>6153650</v>
      </c>
      <c r="B136" s="121">
        <f>+B$88</f>
        <v>44410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20">
        <f>+A$88</f>
        <v>6153650</v>
      </c>
      <c r="B137" s="121">
        <f>+B$88</f>
        <v>44410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20">
        <f>+A$88</f>
        <v>6153650</v>
      </c>
      <c r="B138" s="121">
        <f>+B$88</f>
        <v>44410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20">
        <f>+A$88</f>
        <v>6153650</v>
      </c>
      <c r="B139" s="121">
        <f>+B$88</f>
        <v>44410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20">
        <f>+A$88</f>
        <v>6153650</v>
      </c>
      <c r="B140" s="121">
        <f>+B$88</f>
        <v>44410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20">
        <f>+A$88</f>
        <v>6153650</v>
      </c>
      <c r="B141" s="121">
        <f>+B$88</f>
        <v>44410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20">
        <f>+A$88</f>
        <v>6153650</v>
      </c>
      <c r="B142" s="121">
        <f>+B$88</f>
        <v>44410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20">
        <f>+A$88</f>
        <v>6153650</v>
      </c>
      <c r="B143" s="121">
        <f>+B$88</f>
        <v>44410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20">
        <f>+A$88</f>
        <v>6153650</v>
      </c>
      <c r="B144" s="121">
        <f>+B$88</f>
        <v>44410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20">
        <f>+A$88</f>
        <v>6153650</v>
      </c>
      <c r="B145" s="121">
        <f>+B$88</f>
        <v>44410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20">
        <f>+A$88</f>
        <v>6153650</v>
      </c>
      <c r="B146" s="121">
        <f>+B$88</f>
        <v>44410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20">
        <f>+A$88</f>
        <v>6153650</v>
      </c>
      <c r="B147" s="121">
        <f>+B$88</f>
        <v>44410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20">
        <f>+A$88</f>
        <v>6153650</v>
      </c>
      <c r="B148" s="121">
        <f>+B$88</f>
        <v>44410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20">
        <f>+A$88</f>
        <v>6153650</v>
      </c>
      <c r="B149" s="121">
        <f>+B$88</f>
        <v>44410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20">
        <f>+A$88</f>
        <v>6153650</v>
      </c>
      <c r="B150" s="121">
        <f>+B$88</f>
        <v>44410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20">
        <f>+A$88</f>
        <v>6153650</v>
      </c>
      <c r="B151" s="121">
        <f>+B$88</f>
        <v>44410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20">
        <f>+A$88</f>
        <v>6153650</v>
      </c>
      <c r="B152" s="121">
        <f>+B$88</f>
        <v>44410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20">
        <f>+A$88</f>
        <v>6153650</v>
      </c>
      <c r="B153" s="121">
        <f>+B$88</f>
        <v>44410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20">
        <f>+A$88</f>
        <v>6153650</v>
      </c>
      <c r="B154" s="121">
        <f>+B$88</f>
        <v>44410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20">
        <f>+A$88</f>
        <v>6153650</v>
      </c>
      <c r="B155" s="121">
        <f>+B$88</f>
        <v>44410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20">
        <f>+A$88</f>
        <v>6153650</v>
      </c>
      <c r="B156" s="121">
        <f>+B$88</f>
        <v>44410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20">
        <f>+A$88</f>
        <v>6153650</v>
      </c>
      <c r="B157" s="121">
        <f>+B$88</f>
        <v>44410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20">
        <f>+A$88</f>
        <v>6153650</v>
      </c>
      <c r="B158" s="121">
        <f>+B$88</f>
        <v>44410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20">
        <f>+A$88</f>
        <v>6153650</v>
      </c>
      <c r="B159" s="121">
        <f>+B$88</f>
        <v>44410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20">
        <f>+A$88</f>
        <v>6153650</v>
      </c>
      <c r="B160" s="121">
        <f>+B$88</f>
        <v>44410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20">
        <f>+A$88</f>
        <v>6153650</v>
      </c>
      <c r="B161" s="121">
        <f>+B$88</f>
        <v>44410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20">
        <f>+A$88</f>
        <v>6153650</v>
      </c>
      <c r="B162" s="121">
        <f>+B$88</f>
        <v>44410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20">
        <f>+A$88</f>
        <v>6153650</v>
      </c>
      <c r="B163" s="121">
        <f>+B$88</f>
        <v>44410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20">
        <f>+A$88</f>
        <v>6153650</v>
      </c>
      <c r="B164" s="121">
        <f>+B$88</f>
        <v>44410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20">
        <f>+A$88</f>
        <v>6153650</v>
      </c>
      <c r="B165" s="121">
        <f>+B$88</f>
        <v>44410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20">
        <f>+A$88</f>
        <v>6153650</v>
      </c>
      <c r="B166" s="121">
        <f>+B$88</f>
        <v>44410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20">
        <f>+A$88</f>
        <v>6153650</v>
      </c>
      <c r="B167" s="121">
        <f>+B$88</f>
        <v>44410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20">
        <f>+A$88</f>
        <v>6153650</v>
      </c>
      <c r="B168" s="121">
        <f>+B$88</f>
        <v>44410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20">
        <f>+A$88</f>
        <v>6153650</v>
      </c>
      <c r="B169" s="121">
        <f>+B$88</f>
        <v>44410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20">
        <f>+A$88</f>
        <v>6153650</v>
      </c>
      <c r="B170" s="121">
        <f>+B$88</f>
        <v>44410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20">
        <f>+A$88</f>
        <v>6153650</v>
      </c>
      <c r="B171" s="121">
        <f>+B$88</f>
        <v>44410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20">
        <f>+A$88</f>
        <v>6153650</v>
      </c>
      <c r="B172" s="121">
        <f>+B$88</f>
        <v>44410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20">
        <f>+A$88</f>
        <v>6153650</v>
      </c>
      <c r="B173" s="121">
        <f>+B$88</f>
        <v>44410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20">
        <f>+A$88</f>
        <v>6153650</v>
      </c>
      <c r="B174" s="121">
        <f>+B$88</f>
        <v>44410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20">
        <f>+A$88</f>
        <v>6153650</v>
      </c>
      <c r="B175" s="121">
        <f>+B$88</f>
        <v>44410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20">
        <f>+A$88</f>
        <v>6153650</v>
      </c>
      <c r="B176" s="121">
        <f>+B$88</f>
        <v>44410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20">
        <f>+A$88</f>
        <v>6153650</v>
      </c>
      <c r="B177" s="121">
        <f>+B$88</f>
        <v>44410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20">
        <f>+A$88</f>
        <v>6153650</v>
      </c>
      <c r="B178" s="121">
        <f>+B$88</f>
        <v>44410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20">
        <f>+A$88</f>
        <v>6153650</v>
      </c>
      <c r="B179" s="121">
        <f>+B$88</f>
        <v>44410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20">
        <f>+A$88</f>
        <v>6153650</v>
      </c>
      <c r="B180" s="121">
        <f>+B$88</f>
        <v>44410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20">
        <f>+A$88</f>
        <v>6153650</v>
      </c>
      <c r="B181" s="121">
        <f>+B$88</f>
        <v>44410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20">
        <f>+A$88</f>
        <v>6153650</v>
      </c>
      <c r="B182" s="121">
        <f>+B$88</f>
        <v>44410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20">
        <f>+A$88</f>
        <v>6153650</v>
      </c>
      <c r="B183" s="121">
        <f>+B$88</f>
        <v>44410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20">
        <f>+A$88</f>
        <v>6153650</v>
      </c>
      <c r="B184" s="121">
        <f>+B$88</f>
        <v>44410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20">
        <f>+A$88</f>
        <v>6153650</v>
      </c>
      <c r="B185" s="121">
        <f>+B$88</f>
        <v>44410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20">
        <f>+A$88</f>
        <v>6153650</v>
      </c>
      <c r="B186" s="121">
        <f>+B$88</f>
        <v>44410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20">
        <f>+A$88</f>
        <v>6153650</v>
      </c>
      <c r="B187" s="121">
        <f>+B$88</f>
        <v>44410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20">
        <f>+A$88</f>
        <v>6153650</v>
      </c>
      <c r="B188" s="121">
        <f>+B$88</f>
        <v>44410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20">
        <f>+A$88</f>
        <v>6153650</v>
      </c>
      <c r="B189" s="121">
        <f>+B$88</f>
        <v>44410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20">
        <f>+A$88</f>
        <v>6153650</v>
      </c>
      <c r="B190" s="121">
        <f>+B$88</f>
        <v>44410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20">
        <f>+A$88</f>
        <v>6153650</v>
      </c>
      <c r="B191" s="121">
        <f>+B$88</f>
        <v>44410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20">
        <f>+A$88</f>
        <v>6153650</v>
      </c>
      <c r="B192" s="121">
        <f>+B$88</f>
        <v>44410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20">
        <f>+A$88</f>
        <v>6153650</v>
      </c>
      <c r="B193" s="121">
        <f>+B$88</f>
        <v>44410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20">
        <f>+A$88</f>
        <v>6153650</v>
      </c>
      <c r="B194" s="121">
        <f>+B$88</f>
        <v>44410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20">
        <f>+A$88</f>
        <v>6153650</v>
      </c>
      <c r="B195" s="121">
        <f>+B$88</f>
        <v>44410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20">
        <f>+A$88</f>
        <v>6153650</v>
      </c>
      <c r="B196" s="121">
        <f>+B$88</f>
        <v>44410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20">
        <f>+A$88</f>
        <v>6153650</v>
      </c>
      <c r="B197" s="121">
        <f>+B$88</f>
        <v>44410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20">
        <f>+A$88</f>
        <v>6153650</v>
      </c>
      <c r="B198" s="121">
        <f>+B$88</f>
        <v>44410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20">
        <f>+A$88</f>
        <v>6153650</v>
      </c>
      <c r="B199" s="121">
        <f>+B$88</f>
        <v>44410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20">
        <f>+A$88</f>
        <v>6153650</v>
      </c>
      <c r="B200" s="121">
        <f>+B$88</f>
        <v>44410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20">
        <f>+A$88</f>
        <v>6153650</v>
      </c>
      <c r="B201" s="121">
        <f>+B$88</f>
        <v>44410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20">
        <f>+A$88</f>
        <v>6153650</v>
      </c>
      <c r="B202" s="121">
        <f>+B$88</f>
        <v>44410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20">
        <f>+A$88</f>
        <v>6153650</v>
      </c>
      <c r="B203" s="121">
        <f>+B$88</f>
        <v>44410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20">
        <f>+A$88</f>
        <v>6153650</v>
      </c>
      <c r="B204" s="121">
        <f>+B$88</f>
        <v>44410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20">
        <f>+A$88</f>
        <v>6153650</v>
      </c>
      <c r="B205" s="121">
        <f>+B$88</f>
        <v>44410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20">
        <f>+A$88</f>
        <v>6153650</v>
      </c>
      <c r="B206" s="121">
        <f>+B$88</f>
        <v>44410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20">
        <f>+A$88</f>
        <v>6153650</v>
      </c>
      <c r="B207" s="121">
        <f>+B$88</f>
        <v>44410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20">
        <f>+A$88</f>
        <v>6153650</v>
      </c>
      <c r="B208" s="121">
        <f>+B$88</f>
        <v>44410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20">
        <f>+A$88</f>
        <v>6153650</v>
      </c>
      <c r="B209" s="121">
        <f>+B$88</f>
        <v>44410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20">
        <f>+A$88</f>
        <v>6153650</v>
      </c>
      <c r="B210" s="121">
        <f>+B$88</f>
        <v>44410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20">
        <f>+A$88</f>
        <v>6153650</v>
      </c>
      <c r="B211" s="121">
        <f>+B$88</f>
        <v>44410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20">
        <f>+A$88</f>
        <v>6153650</v>
      </c>
      <c r="B212" s="121">
        <f>+B$88</f>
        <v>44410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20">
        <f>+A$88</f>
        <v>6153650</v>
      </c>
      <c r="B213" s="121">
        <f>+B$88</f>
        <v>44410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20">
        <f>+A$88</f>
        <v>6153650</v>
      </c>
      <c r="B214" s="121">
        <f>+B$88</f>
        <v>44410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20">
        <f>+A$88</f>
        <v>6153650</v>
      </c>
      <c r="B215" s="121">
        <f>+B$88</f>
        <v>44410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20">
        <f>+A$88</f>
        <v>6153650</v>
      </c>
      <c r="B216" s="121">
        <f>+B$88</f>
        <v>44410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20">
        <f>+A$88</f>
        <v>6153650</v>
      </c>
      <c r="B217" s="121">
        <f>+B$88</f>
        <v>44410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20">
        <f>+A$88</f>
        <v>6153650</v>
      </c>
      <c r="B218" s="121">
        <f>+B$88</f>
        <v>44410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20">
        <f>+A$88</f>
        <v>6153650</v>
      </c>
      <c r="B219" s="121">
        <f>+B$88</f>
        <v>44410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20">
        <f>+A$88</f>
        <v>6153650</v>
      </c>
      <c r="B220" s="121">
        <f>+B$88</f>
        <v>44410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20">
        <f>+A$88</f>
        <v>6153650</v>
      </c>
      <c r="B221" s="121">
        <f>+B$88</f>
        <v>44410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20">
        <f>+A$88</f>
        <v>6153650</v>
      </c>
      <c r="B222" s="121">
        <f>+B$88</f>
        <v>44410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20">
        <f>+A$88</f>
        <v>6153650</v>
      </c>
      <c r="B223" s="121">
        <f>+B$88</f>
        <v>44410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20">
        <f>+A$88</f>
        <v>6153650</v>
      </c>
      <c r="B224" s="121">
        <f>+B$88</f>
        <v>44410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20">
        <f>+A$88</f>
        <v>6153650</v>
      </c>
      <c r="B225" s="121">
        <f>+B$88</f>
        <v>44410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20">
        <f>+A$88</f>
        <v>6153650</v>
      </c>
      <c r="B226" s="121">
        <f>+B$88</f>
        <v>44410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20">
        <f>+A$88</f>
        <v>6153650</v>
      </c>
      <c r="B227" s="121">
        <f>+B$88</f>
        <v>44410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20">
        <f>+A$88</f>
        <v>6153650</v>
      </c>
      <c r="B228" s="121">
        <f>+B$88</f>
        <v>44410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20">
        <f>+A$88</f>
        <v>6153650</v>
      </c>
      <c r="B229" s="121">
        <f>+B$88</f>
        <v>44410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20">
        <f>+A$88</f>
        <v>6153650</v>
      </c>
      <c r="B230" s="121">
        <f>+B$88</f>
        <v>44410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20">
        <f>+A$88</f>
        <v>6153650</v>
      </c>
      <c r="B231" s="121">
        <f>+B$88</f>
        <v>44410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20">
        <f>+A$88</f>
        <v>6153650</v>
      </c>
      <c r="B232" s="121">
        <f>+B$88</f>
        <v>44410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20">
        <f>+A$88</f>
        <v>6153650</v>
      </c>
      <c r="B233" s="121">
        <f>+B$88</f>
        <v>44410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20">
        <f>+A$88</f>
        <v>6153650</v>
      </c>
      <c r="B234" s="121">
        <f>+B$88</f>
        <v>44410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20">
        <f>+A$88</f>
        <v>6153650</v>
      </c>
      <c r="B235" s="121">
        <f>+B$88</f>
        <v>44410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20">
        <f>+A$88</f>
        <v>6153650</v>
      </c>
      <c r="B236" s="121">
        <f>+B$88</f>
        <v>44410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20">
        <f>+A$88</f>
        <v>6153650</v>
      </c>
      <c r="B237" s="121">
        <f>+B$88</f>
        <v>44410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20">
        <f>+A$88</f>
        <v>6153650</v>
      </c>
      <c r="B238" s="121">
        <f>+B$88</f>
        <v>44410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20">
        <f>+A$88</f>
        <v>6153650</v>
      </c>
      <c r="B239" s="121">
        <f>+B$88</f>
        <v>44410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20">
        <f>+A$88</f>
        <v>6153650</v>
      </c>
      <c r="B240" s="121">
        <f>+B$88</f>
        <v>44410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20">
        <f>+A$88</f>
        <v>6153650</v>
      </c>
      <c r="B241" s="121">
        <f>+B$88</f>
        <v>44410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20">
        <f>+A$88</f>
        <v>6153650</v>
      </c>
      <c r="B242" s="121">
        <f>+B$88</f>
        <v>44410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20">
        <f>+A$88</f>
        <v>6153650</v>
      </c>
      <c r="B243" s="121">
        <f>+B$88</f>
        <v>44410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3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2022-04-13T15:20:34Z</dcterms:created>
  <cp:category/>
  <cp:version/>
  <cp:contentType/>
  <cp:contentStatus/>
  <cp:revision>1</cp:revision>
</cp:coreProperties>
</file>