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DURSI\19035_DURSI_exports\"/>
    </mc:Choice>
  </mc:AlternateContent>
  <xr:revisionPtr revIDLastSave="0" documentId="13_ncr:1_{92C887D4-6FF5-4F37-810D-04DBC1FF883C}" xr6:coauthVersionLast="45" xr6:coauthVersionMax="45" xr10:uidLastSave="{00000000-0000-0000-0000-000000000000}"/>
  <bookViews>
    <workbookView xWindow="-120" yWindow="-120" windowWidth="24240" windowHeight="13140" xr2:uid="{99318472-9835-48F1-A70E-D78DE3445A28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<sst xmlns="http://schemas.openxmlformats.org/spreadsheetml/2006/main" count="630" uniqueCount="328">
  <si>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</si>
  <si>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</si>
  <si>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</si>
  <si>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</si>
  <si>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</si>
  <si>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</si>
  <si>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</si>
  <si>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</si>
  <si>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</si>
  <si>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</si>
  <si>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</si>
  <si>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</si>
  <si>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</si>
  <si>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DURANCE</t>
  </si>
  <si>
    <t>DURANCE A SISTERON 1</t>
  </si>
  <si>
    <t>31/07/2019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</si>
  <si>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</si>
  <si>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</si>
  <si>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</si>
  <si>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</si>
  <si>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</si>
  <si>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</si>
  <si>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</si>
  <si>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</si>
  <si>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</si>
  <si>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</si>
  <si>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</si>
  <si>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</si>
  <si>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</si>
  <si>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</si>
  <si>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</si>
  <si>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</si>
  <si>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</si>
  <si>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</si>
  <si>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</si>
  <si>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</si>
  <si>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</si>
  <si>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</si>
  <si>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</si>
  <si>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</si>
  <si>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</si>
  <si>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</si>
  <si>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</si>
  <si>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N5</t>
  </si>
  <si>
    <t>A</t>
  </si>
  <si>
    <t>P2</t>
  </si>
  <si>
    <t>S10</t>
  </si>
  <si>
    <t>P3</t>
  </si>
  <si>
    <t>S25</t>
  </si>
  <si>
    <t>N3</t>
  </si>
  <si>
    <t>P4</t>
  </si>
  <si>
    <t>S29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</si>
  <si>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</si>
  <si>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</si>
  <si>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</si>
  <si>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</si>
  <si>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</si>
  <si>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</si>
  <si>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</si>
  <si>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</si>
  <si>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</si>
  <si>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</si>
  <si>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</si>
  <si>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</si>
  <si>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N1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</si>
  <si>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</si>
  <si>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</si>
  <si>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</si>
  <si>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</si>
  <si>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</si>
  <si>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</si>
  <si>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</si>
  <si>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</si>
  <si>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</si>
  <si>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</si>
  <si>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</si>
  <si>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</si>
  <si>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</si>
  <si>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</si>
  <si>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</si>
  <si>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</si>
  <si>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</si>
  <si>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</si>
  <si>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</si>
  <si>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</si>
  <si>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</si>
  <si>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</si>
  <si>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</si>
  <si>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</si>
  <si>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</si>
  <si>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</si>
  <si>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</si>
  <si>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</si>
  <si>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</si>
  <si>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</si>
  <si>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</si>
  <si>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</si>
  <si>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</si>
  <si>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</si>
  <si>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</si>
  <si>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</si>
  <si>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</si>
  <si>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</si>
  <si>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</si>
  <si>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</si>
  <si>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</si>
  <si>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</si>
  <si>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</si>
  <si>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</si>
  <si>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</si>
  <si>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</si>
  <si>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</si>
  <si>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</si>
  <si>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</si>
  <si>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</si>
  <si>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</si>
  <si>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</si>
  <si>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</si>
  <si>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</si>
  <si>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</si>
  <si>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</si>
  <si>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</si>
  <si>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</si>
  <si>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</si>
  <si>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</si>
  <si>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</si>
  <si>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P10</t>
  </si>
  <si>
    <t>P5, P9</t>
  </si>
  <si>
    <t>P7, P11</t>
  </si>
  <si>
    <t>P8, P12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</si>
  <si>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</si>
  <si>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</si>
  <si>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</si>
  <si>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</si>
  <si>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</si>
  <si>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</si>
  <si>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P</t>
  </si>
  <si>
    <t>Spermaphytes émergents de strate basses</t>
  </si>
  <si>
    <t>Helophytes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</si>
  <si>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</si>
  <si>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</si>
  <si>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</si>
  <si>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</si>
  <si>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</si>
  <si>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</si>
  <si>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</si>
  <si>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</si>
  <si>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</si>
  <si>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</si>
  <si>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</si>
  <si>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</si>
  <si>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</si>
  <si>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</si>
  <si>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</si>
  <si>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</si>
  <si>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</si>
  <si>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</si>
  <si>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</si>
  <si>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</si>
  <si>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</si>
  <si>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</si>
  <si>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</si>
  <si>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</si>
  <si>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</si>
  <si>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</si>
  <si>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</si>
  <si>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</si>
  <si>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</si>
  <si>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</si>
  <si>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</si>
  <si>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</si>
  <si>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</si>
  <si>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</si>
  <si>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</si>
  <si>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</si>
  <si>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</si>
  <si>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</si>
  <si>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</si>
  <si>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</si>
  <si>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</si>
  <si>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</si>
  <si>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</si>
  <si>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</si>
  <si>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</si>
  <si>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</si>
  <si>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</si>
  <si>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</si>
  <si>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</si>
  <si>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</si>
  <si>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</si>
  <si>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</si>
  <si>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</si>
  <si>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</si>
  <si>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</si>
  <si>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</si>
  <si>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</si>
  <si>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</si>
  <si>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</si>
  <si>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06153900</t>
  </si>
  <si>
    <t xml:space="preserve"> SISTERON 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</si>
  <si>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</si>
  <si>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</si>
  <si>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</si>
  <si>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</si>
  <si>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</si>
  <si>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</si>
  <si>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TG6-7/2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</si>
  <si>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</si>
  <si>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</si>
  <si>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</si>
  <si>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</si>
  <si>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</si>
  <si>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</si>
  <si>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</si>
  <si>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</si>
  <si>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</si>
  <si>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</si>
  <si>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</si>
  <si>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</si>
  <si>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</si>
  <si>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</si>
  <si>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</si>
  <si>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</si>
  <si>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</si>
  <si>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</si>
  <si>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</si>
  <si>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</si>
  <si>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</si>
  <si>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</si>
  <si>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</si>
  <si>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</si>
  <si>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</si>
  <si>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</si>
  <si>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</si>
  <si>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</si>
  <si>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</si>
  <si>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</si>
  <si>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</si>
  <si>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</si>
  <si>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</si>
  <si>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</si>
  <si>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</si>
  <si>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</si>
  <si>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</si>
  <si>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</si>
  <si>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</si>
  <si>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</si>
  <si>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</si>
  <si>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</si>
  <si>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</si>
  <si>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</si>
  <si>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</si>
  <si>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</si>
  <si>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Hydropsychidae</t>
  </si>
  <si>
    <t>211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</si>
  <si>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</si>
  <si>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</si>
  <si>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</si>
  <si>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</si>
  <si>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</si>
  <si>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</si>
  <si>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</si>
  <si>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</si>
  <si>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Leptoceridae</t>
  </si>
  <si>
    <t>310</t>
  </si>
  <si>
    <t>Athripsodes</t>
  </si>
  <si>
    <t>311</t>
  </si>
  <si>
    <t>Psychomyia</t>
  </si>
  <si>
    <t>239</t>
  </si>
  <si>
    <t>Rhyacophila</t>
  </si>
  <si>
    <t>183</t>
  </si>
  <si>
    <t>Baetidae</t>
  </si>
  <si>
    <t>363</t>
  </si>
  <si>
    <t>Baetis</t>
  </si>
  <si>
    <t>364</t>
  </si>
  <si>
    <t>Caenis</t>
  </si>
  <si>
    <t>457</t>
  </si>
  <si>
    <t>Heptageniidae</t>
  </si>
  <si>
    <t>399</t>
  </si>
  <si>
    <t>Ecdyonurus</t>
  </si>
  <si>
    <t>421</t>
  </si>
  <si>
    <t>Micronecta</t>
  </si>
  <si>
    <t>719</t>
  </si>
  <si>
    <t>Elmis</t>
  </si>
  <si>
    <t>618</t>
  </si>
  <si>
    <t>Limnius</t>
  </si>
  <si>
    <t>623</t>
  </si>
  <si>
    <t>Riolus</t>
  </si>
  <si>
    <t>625</t>
  </si>
  <si>
    <t>Orectochilus</t>
  </si>
  <si>
    <t>515</t>
  </si>
  <si>
    <t>Anthomyidae</t>
  </si>
  <si>
    <t>847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</si>
  <si>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</si>
  <si>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</si>
  <si>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</si>
  <si>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</si>
  <si>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</si>
  <si>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</si>
  <si>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</si>
  <si>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</si>
  <si>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</si>
  <si>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</si>
  <si>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</si>
  <si>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</si>
  <si>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</si>
  <si>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</si>
  <si>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</si>
  <si>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</si>
  <si>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Gomphus</t>
  </si>
  <si>
    <t>679</t>
  </si>
  <si>
    <t>Onychogomphus</t>
  </si>
  <si>
    <t>682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</si>
  <si>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</si>
  <si>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</si>
  <si>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</si>
  <si>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</si>
  <si>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</si>
  <si>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</si>
  <si>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</si>
  <si>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</si>
  <si>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</si>
  <si>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Potamopyrgus</t>
  </si>
  <si>
    <t>978</t>
  </si>
  <si>
    <t>OLIGOCHAETA</t>
  </si>
  <si>
    <t>933</t>
  </si>
  <si>
    <t>Prostoma</t>
  </si>
  <si>
    <t>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</si>
</sst>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EC28E6F-BDE2-4A57-906E-53F8B11E30CA}"/>
    <cellStyle name="Normal_résultats" xfId="1" xr:uid="{9EED87DA-EC68-4A02-B801-1CDB7053B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DURSI/19035_DURSI_31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DURSI</v>
          </cell>
          <cell r="L5">
            <v>43677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C0FD-DC5D-4186-9430-B252E4FFBC9F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6153900</v>
      </c>
      <c r="B6" s="27" t="s">
        <v>13</v>
      </c>
      <c r="C6" s="27" t="s">
        <v>14</v>
      </c>
      <c r="D6" s="28" t="s">
        <v>15</v>
      </c>
      <c r="E6" s="27">
        <v>934498.36219053878</v>
      </c>
      <c r="F6" s="27">
        <v>6350560.097685962</v>
      </c>
      <c r="G6" s="27">
        <v>934632.59353581641</v>
      </c>
      <c r="H6" s="29">
        <v>6350304.9389568232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38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286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24.212500000000002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6924.7750000000005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346.23875000000004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40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49</v>
      </c>
      <c r="M25" s="82" t="s">
        <v>55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64</v>
      </c>
      <c r="M26" s="82" t="s">
        <v>55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58</v>
      </c>
      <c r="M28" s="82" t="s">
        <v>67</v>
      </c>
      <c r="N28" s="92">
        <v>50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49</v>
      </c>
      <c r="M29" s="82" t="s">
        <v>67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64</v>
      </c>
      <c r="M30" s="103" t="s">
        <v>67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64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49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43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58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58</v>
      </c>
      <c r="J46" s="127"/>
      <c r="K46" s="128" t="s">
        <v>43</v>
      </c>
      <c r="L46" s="129"/>
      <c r="M46" s="128" t="s">
        <v>49</v>
      </c>
      <c r="N46" s="129"/>
      <c r="O46" s="128" t="s">
        <v>64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78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42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 t="s">
        <v>41</v>
      </c>
      <c r="L54" s="175">
        <v>2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94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127</v>
      </c>
      <c r="L55" s="175">
        <v>4</v>
      </c>
      <c r="M55" s="174" t="s">
        <v>128</v>
      </c>
      <c r="N55" s="175">
        <v>2</v>
      </c>
      <c r="O55" s="174" t="s">
        <v>129</v>
      </c>
      <c r="P55" s="175">
        <v>1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132</v>
      </c>
      <c r="D56" s="171">
        <v>6</v>
      </c>
      <c r="E56" s="171"/>
      <c r="F56" s="172"/>
      <c r="G56" s="173"/>
      <c r="H56" s="156"/>
      <c r="I56" s="173"/>
      <c r="J56" s="173"/>
      <c r="K56" s="174"/>
      <c r="L56" s="175"/>
      <c r="M56" s="174"/>
      <c r="N56" s="175"/>
      <c r="O56" s="174"/>
      <c r="P56" s="175"/>
      <c r="Q56" s="173">
        <v>0</v>
      </c>
    </row>
    <row r="57" spans="1:256" ht="22.5">
      <c r="A57" s="168" t="s">
        <v>133</v>
      </c>
      <c r="B57" s="169" t="s">
        <v>134</v>
      </c>
      <c r="C57" s="170" t="s">
        <v>135</v>
      </c>
      <c r="D57" s="171">
        <v>5</v>
      </c>
      <c r="E57" s="171"/>
      <c r="F57" s="172" t="s">
        <v>136</v>
      </c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137</v>
      </c>
      <c r="B58" s="169" t="s">
        <v>138</v>
      </c>
      <c r="C58" s="170" t="s">
        <v>46</v>
      </c>
      <c r="D58" s="171">
        <v>4</v>
      </c>
      <c r="E58" s="171">
        <v>1</v>
      </c>
      <c r="F58" s="172" t="s">
        <v>122</v>
      </c>
      <c r="G58" s="173"/>
      <c r="H58" s="156"/>
      <c r="I58" s="173"/>
      <c r="J58" s="173"/>
      <c r="K58" s="174" t="s">
        <v>45</v>
      </c>
      <c r="L58" s="175">
        <v>2</v>
      </c>
      <c r="M58" s="174"/>
      <c r="N58" s="175">
        <v>1</v>
      </c>
      <c r="O58" s="174"/>
      <c r="P58" s="175"/>
      <c r="Q58" s="173">
        <v>1</v>
      </c>
    </row>
    <row r="59" spans="1:256" ht="22.5">
      <c r="A59" s="168" t="s">
        <v>139</v>
      </c>
      <c r="B59" s="169" t="s">
        <v>140</v>
      </c>
      <c r="C59" s="170" t="s">
        <v>141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142</v>
      </c>
      <c r="B60" s="169" t="s">
        <v>143</v>
      </c>
      <c r="C60" s="170" t="s">
        <v>48</v>
      </c>
      <c r="D60" s="171">
        <v>2</v>
      </c>
      <c r="E60" s="171">
        <v>3</v>
      </c>
      <c r="F60" s="172" t="s">
        <v>122</v>
      </c>
      <c r="G60" s="173"/>
      <c r="H60" s="156"/>
      <c r="I60" s="173"/>
      <c r="J60" s="173"/>
      <c r="K60" s="174"/>
      <c r="L60" s="175"/>
      <c r="M60" s="174" t="s">
        <v>47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144</v>
      </c>
      <c r="B61" s="169" t="s">
        <v>144</v>
      </c>
      <c r="C61" s="170" t="s">
        <v>145</v>
      </c>
      <c r="D61" s="171">
        <v>1</v>
      </c>
      <c r="E61" s="171"/>
      <c r="F61" s="172" t="s">
        <v>136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146</v>
      </c>
      <c r="B62" s="178" t="s">
        <v>147</v>
      </c>
      <c r="C62" s="179" t="s">
        <v>51</v>
      </c>
      <c r="D62" s="180">
        <v>0</v>
      </c>
      <c r="E62" s="180">
        <v>1</v>
      </c>
      <c r="F62" s="181" t="s">
        <v>122</v>
      </c>
      <c r="G62" s="182"/>
      <c r="H62" s="156"/>
      <c r="I62" s="182"/>
      <c r="J62" s="182">
        <v>1</v>
      </c>
      <c r="K62" s="183" t="s">
        <v>50</v>
      </c>
      <c r="L62" s="184">
        <v>3</v>
      </c>
      <c r="M62" s="183"/>
      <c r="N62" s="184">
        <v>2</v>
      </c>
      <c r="O62" s="183"/>
      <c r="P62" s="184"/>
      <c r="Q62" s="182">
        <v>1</v>
      </c>
    </row>
    <row r="63" spans="1:256" ht="27.75" customHeight="1" thickBot="1">
      <c r="H63" s="185" t="s">
        <v>111</v>
      </c>
      <c r="I63" s="186">
        <v>2</v>
      </c>
      <c r="J63" s="187"/>
      <c r="K63" s="186">
        <v>5</v>
      </c>
      <c r="L63" s="187"/>
      <c r="M63" s="186">
        <v>3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310378E8-AC52-4AAF-A644-81ED3A5A1DF3}">
      <formula1>0</formula1>
      <formula2>50</formula2>
    </dataValidation>
    <dataValidation type="date" allowBlank="1" showErrorMessage="1" errorTitle="Date du prélèvement (jj/mm/aaaa)" sqref="D6:H6" xr:uid="{EEF9CE60-9AE0-48FA-9164-567E3EA21CA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6BD8-2AAA-4C1C-9150-D21F75911A5D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148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149</v>
      </c>
      <c r="U1" s="194" t="s">
        <v>150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151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152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153</v>
      </c>
      <c r="B4" s="204" t="s">
        <v>154</v>
      </c>
      <c r="C4" s="204"/>
      <c r="D4" s="204"/>
      <c r="E4" s="205"/>
      <c r="F4" s="206" t="s">
        <v>155</v>
      </c>
      <c r="G4" s="207" t="s">
        <v>156</v>
      </c>
      <c r="H4" s="208" t="s">
        <v>157</v>
      </c>
      <c r="I4" s="208"/>
      <c r="J4" s="209"/>
      <c r="K4" s="210" t="s">
        <v>158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159</v>
      </c>
      <c r="B5" s="213" t="s">
        <v>160</v>
      </c>
      <c r="C5" s="213"/>
      <c r="D5" s="213"/>
      <c r="E5" s="214"/>
      <c r="F5" s="215"/>
      <c r="G5" s="216" t="s">
        <v>161</v>
      </c>
      <c r="H5" s="217" t="s">
        <v>162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163</v>
      </c>
      <c r="H6" s="217" t="s">
        <v>164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165</v>
      </c>
      <c r="B7" s="213" t="s">
        <v>166</v>
      </c>
      <c r="C7" s="213"/>
      <c r="D7" s="213"/>
      <c r="E7" s="214"/>
      <c r="F7" s="215"/>
      <c r="G7" s="216" t="s">
        <v>7</v>
      </c>
      <c r="H7" s="217" t="s">
        <v>167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168</v>
      </c>
      <c r="B8" s="213" t="s">
        <v>169</v>
      </c>
      <c r="C8" s="213"/>
      <c r="D8" s="213"/>
      <c r="E8" s="214"/>
      <c r="F8" s="215"/>
      <c r="G8" s="216" t="s">
        <v>170</v>
      </c>
      <c r="H8" s="217" t="s">
        <v>171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172</v>
      </c>
      <c r="B9" s="213" t="s">
        <v>173</v>
      </c>
      <c r="C9" s="213"/>
      <c r="D9" s="213"/>
      <c r="E9" s="214"/>
      <c r="F9" s="215"/>
      <c r="G9" s="216" t="s">
        <v>174</v>
      </c>
      <c r="H9" s="217" t="s">
        <v>171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175</v>
      </c>
      <c r="B10" s="213" t="s">
        <v>176</v>
      </c>
      <c r="C10" s="213"/>
      <c r="D10" s="213"/>
      <c r="E10" s="214"/>
      <c r="F10" s="215"/>
      <c r="G10" s="220" t="s">
        <v>177</v>
      </c>
      <c r="H10" s="221" t="s">
        <v>178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179</v>
      </c>
      <c r="B11" s="213" t="s">
        <v>180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181</v>
      </c>
      <c r="B12" s="213" t="s">
        <v>182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183</v>
      </c>
      <c r="B13" s="225" t="s">
        <v>184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185</v>
      </c>
      <c r="B14" s="204" t="s">
        <v>186</v>
      </c>
      <c r="C14" s="204"/>
      <c r="D14" s="204"/>
      <c r="E14" s="205"/>
      <c r="F14" s="206" t="s">
        <v>187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188</v>
      </c>
      <c r="B15" s="213" t="s">
        <v>189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190</v>
      </c>
      <c r="B16" s="213" t="s">
        <v>191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192</v>
      </c>
      <c r="B17" s="213" t="s">
        <v>193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194</v>
      </c>
      <c r="B18" s="213" t="s">
        <v>195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196</v>
      </c>
      <c r="B19" s="225" t="s">
        <v>197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153</v>
      </c>
      <c r="B22" s="232" t="s">
        <v>159</v>
      </c>
      <c r="C22" s="232" t="s">
        <v>5</v>
      </c>
      <c r="D22" s="232" t="s">
        <v>165</v>
      </c>
      <c r="E22" s="232" t="s">
        <v>168</v>
      </c>
      <c r="F22" s="232" t="s">
        <v>172</v>
      </c>
      <c r="G22" s="232" t="s">
        <v>175</v>
      </c>
      <c r="H22" s="232" t="s">
        <v>179</v>
      </c>
      <c r="I22" s="232" t="s">
        <v>181</v>
      </c>
      <c r="J22" s="232" t="s">
        <v>183</v>
      </c>
      <c r="K22" s="232" t="s">
        <v>185</v>
      </c>
      <c r="L22" s="232" t="s">
        <v>188</v>
      </c>
      <c r="M22" s="232" t="s">
        <v>190</v>
      </c>
      <c r="N22" s="232" t="s">
        <v>192</v>
      </c>
      <c r="O22" s="232" t="s">
        <v>194</v>
      </c>
      <c r="P22" s="232" t="s">
        <v>196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198</v>
      </c>
      <c r="C23" s="235" t="s">
        <v>13</v>
      </c>
      <c r="D23" s="235" t="s">
        <v>14</v>
      </c>
      <c r="E23" s="235" t="s">
        <v>199</v>
      </c>
      <c r="F23" s="234">
        <v>4209</v>
      </c>
      <c r="G23" s="235">
        <v>934441</v>
      </c>
      <c r="H23" s="235">
        <v>6350561</v>
      </c>
      <c r="I23" s="235">
        <v>478</v>
      </c>
      <c r="J23" s="235" t="s">
        <v>200</v>
      </c>
      <c r="K23" s="234">
        <v>934498.36219053878</v>
      </c>
      <c r="L23" s="234">
        <v>6350560.097685962</v>
      </c>
      <c r="M23" s="234">
        <v>934632.59353581641</v>
      </c>
      <c r="N23" s="234">
        <v>6350304.9389568232</v>
      </c>
      <c r="O23" s="235">
        <v>38</v>
      </c>
      <c r="P23" s="235">
        <v>286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201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156</v>
      </c>
      <c r="B25" s="232" t="s">
        <v>202</v>
      </c>
      <c r="C25" s="232" t="s">
        <v>163</v>
      </c>
      <c r="D25" s="232" t="s">
        <v>7</v>
      </c>
      <c r="E25" s="232" t="s">
        <v>170</v>
      </c>
      <c r="F25" s="232" t="s">
        <v>174</v>
      </c>
      <c r="G25" s="232" t="s">
        <v>203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DURSI_2019-07-31</v>
      </c>
      <c r="C26" s="240"/>
      <c r="D26" s="242" t="s">
        <v>15</v>
      </c>
      <c r="E26" s="243" t="s">
        <v>204</v>
      </c>
      <c r="F26" s="240" t="s">
        <v>205</v>
      </c>
      <c r="G26" s="244" t="s">
        <v>206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207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208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209</v>
      </c>
      <c r="I32" s="262"/>
      <c r="J32" s="262"/>
      <c r="K32" s="250"/>
      <c r="L32" s="263"/>
    </row>
    <row r="33" spans="1:256">
      <c r="A33" s="212" t="s">
        <v>210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211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212</v>
      </c>
      <c r="B35" s="228" t="s">
        <v>213</v>
      </c>
      <c r="C35" s="202"/>
      <c r="D35" s="202"/>
      <c r="E35" s="261"/>
      <c r="F35"/>
      <c r="G35"/>
      <c r="H35" s="264" t="s">
        <v>214</v>
      </c>
      <c r="I35" s="265" t="s">
        <v>215</v>
      </c>
      <c r="J35" s="209"/>
      <c r="T35"/>
    </row>
    <row r="36" spans="1:256">
      <c r="A36" s="224" t="s">
        <v>38</v>
      </c>
      <c r="B36" s="266" t="s">
        <v>216</v>
      </c>
      <c r="C36" s="267"/>
      <c r="D36" s="267"/>
      <c r="E36" s="268"/>
      <c r="F36" s="252"/>
      <c r="G36" s="252"/>
      <c r="H36" s="264" t="s">
        <v>217</v>
      </c>
      <c r="I36" s="265" t="s">
        <v>218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159</v>
      </c>
      <c r="B38" s="232" t="s">
        <v>5</v>
      </c>
      <c r="C38" s="232" t="s">
        <v>165</v>
      </c>
      <c r="D38" s="232" t="s">
        <v>7</v>
      </c>
      <c r="E38" s="274" t="s">
        <v>212</v>
      </c>
      <c r="F38" s="78" t="s">
        <v>17</v>
      </c>
      <c r="G38" s="275" t="s">
        <v>78</v>
      </c>
      <c r="H38" s="276" t="s">
        <v>214</v>
      </c>
      <c r="I38" s="277" t="s">
        <v>217</v>
      </c>
      <c r="R38"/>
      <c r="S38"/>
      <c r="T38"/>
    </row>
    <row r="39" spans="1:256" ht="14.25">
      <c r="A39" s="278" t="str">
        <f>B23</f>
        <v>06153900</v>
      </c>
      <c r="B39" s="278" t="str">
        <f>C23</f>
        <v>DURANCE</v>
      </c>
      <c r="C39" s="278" t="str">
        <f>D23</f>
        <v>DURANCE A SISTERON 1</v>
      </c>
      <c r="D39" s="279" t="str">
        <f>D26</f>
        <v>31/07/2019</v>
      </c>
      <c r="E39" s="280">
        <v>24.212500000000002</v>
      </c>
      <c r="F39" s="281" t="s">
        <v>219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220</v>
      </c>
      <c r="B40" s="79"/>
      <c r="C40" s="79"/>
      <c r="D40" s="80"/>
      <c r="E40" s="79"/>
      <c r="F40" s="281" t="s">
        <v>221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222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223</v>
      </c>
      <c r="G42" s="282" t="s">
        <v>42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224</v>
      </c>
      <c r="G43" s="282" t="s">
        <v>54</v>
      </c>
      <c r="H43" s="284">
        <v>94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225</v>
      </c>
      <c r="G44" s="282" t="s">
        <v>132</v>
      </c>
      <c r="H44" s="284"/>
      <c r="I44" s="283"/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226</v>
      </c>
      <c r="G45" s="282" t="s">
        <v>135</v>
      </c>
      <c r="H45" s="284"/>
      <c r="I45" s="283" t="s">
        <v>136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227</v>
      </c>
      <c r="G46" s="282" t="s">
        <v>46</v>
      </c>
      <c r="H46" s="284">
        <v>1</v>
      </c>
      <c r="I46" s="283" t="s">
        <v>122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228</v>
      </c>
      <c r="G47" s="282" t="s">
        <v>141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229</v>
      </c>
      <c r="G48" s="282" t="s">
        <v>48</v>
      </c>
      <c r="H48" s="284">
        <v>3</v>
      </c>
      <c r="I48" s="283" t="s">
        <v>122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230</v>
      </c>
      <c r="G49" s="282" t="s">
        <v>145</v>
      </c>
      <c r="H49" s="284"/>
      <c r="I49" s="283" t="s">
        <v>136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231</v>
      </c>
      <c r="G50" s="286" t="s">
        <v>51</v>
      </c>
      <c r="H50" s="287">
        <v>1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232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233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233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234</v>
      </c>
      <c r="B57" s="202" t="s">
        <v>235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64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49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43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58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159</v>
      </c>
      <c r="B65" s="306" t="s">
        <v>7</v>
      </c>
      <c r="C65" s="306" t="s">
        <v>236</v>
      </c>
      <c r="D65" s="232" t="s">
        <v>17</v>
      </c>
      <c r="E65" s="232" t="s">
        <v>19</v>
      </c>
      <c r="F65" s="232" t="s">
        <v>234</v>
      </c>
      <c r="G65" s="232" t="s">
        <v>23</v>
      </c>
      <c r="H65" s="232" t="s">
        <v>237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06153900</v>
      </c>
      <c r="B66" s="308" t="str">
        <f>D26</f>
        <v>31/07/2019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</v>
      </c>
      <c r="H66" s="283"/>
      <c r="I66" s="283">
        <v>0</v>
      </c>
      <c r="J66" s="283" t="s">
        <v>238</v>
      </c>
      <c r="K66" s="283">
        <v>2</v>
      </c>
      <c r="T66"/>
    </row>
    <row r="67" spans="1:256" ht="14.25">
      <c r="A67" s="310" t="str">
        <f>+A$66</f>
        <v>06153900</v>
      </c>
      <c r="B67" s="311" t="str">
        <f>+B$66</f>
        <v>31/07/2019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06153900</v>
      </c>
      <c r="B68" s="311" t="str">
        <f t="shared" si="0"/>
        <v>31/07/2019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06153900</v>
      </c>
      <c r="B69" s="311" t="str">
        <f t="shared" si="0"/>
        <v>31/07/2019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06153900</v>
      </c>
      <c r="B70" s="311" t="str">
        <f t="shared" si="0"/>
        <v>31/07/2019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06153900</v>
      </c>
      <c r="B71" s="311" t="str">
        <f t="shared" si="0"/>
        <v>31/07/2019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40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06153900</v>
      </c>
      <c r="B72" s="311" t="str">
        <f t="shared" si="0"/>
        <v>31/07/2019</v>
      </c>
      <c r="C72" s="309" t="s">
        <v>61</v>
      </c>
      <c r="D72" s="283" t="s">
        <v>54</v>
      </c>
      <c r="E72" s="283" t="s">
        <v>49</v>
      </c>
      <c r="F72" s="283" t="s">
        <v>55</v>
      </c>
      <c r="G72" s="284">
        <v>30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06153900</v>
      </c>
      <c r="B73" s="311" t="str">
        <f t="shared" si="0"/>
        <v>31/07/2019</v>
      </c>
      <c r="C73" s="309" t="s">
        <v>63</v>
      </c>
      <c r="D73" s="283" t="s">
        <v>54</v>
      </c>
      <c r="E73" s="283" t="s">
        <v>64</v>
      </c>
      <c r="F73" s="283" t="s">
        <v>55</v>
      </c>
      <c r="G73" s="284">
        <v>10</v>
      </c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06153900</v>
      </c>
      <c r="B74" s="311" t="str">
        <f t="shared" si="0"/>
        <v>31/07/2019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06153900</v>
      </c>
      <c r="B75" s="311" t="str">
        <f t="shared" si="0"/>
        <v>31/07/2019</v>
      </c>
      <c r="C75" s="309" t="s">
        <v>69</v>
      </c>
      <c r="D75" s="283" t="s">
        <v>54</v>
      </c>
      <c r="E75" s="283" t="s">
        <v>58</v>
      </c>
      <c r="F75" s="283" t="s">
        <v>67</v>
      </c>
      <c r="G75" s="284">
        <v>50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06153900</v>
      </c>
      <c r="B76" s="311" t="str">
        <f t="shared" si="0"/>
        <v>31/07/2019</v>
      </c>
      <c r="C76" s="309" t="s">
        <v>71</v>
      </c>
      <c r="D76" s="283" t="s">
        <v>54</v>
      </c>
      <c r="E76" s="283" t="s">
        <v>49</v>
      </c>
      <c r="F76" s="283" t="s">
        <v>67</v>
      </c>
      <c r="G76" s="284">
        <v>15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06153900</v>
      </c>
      <c r="B77" s="311" t="str">
        <f t="shared" si="0"/>
        <v>31/07/2019</v>
      </c>
      <c r="C77" s="309" t="s">
        <v>73</v>
      </c>
      <c r="D77" s="283" t="s">
        <v>54</v>
      </c>
      <c r="E77" s="283" t="s">
        <v>64</v>
      </c>
      <c r="F77" s="283" t="s">
        <v>67</v>
      </c>
      <c r="G77" s="284">
        <v>10</v>
      </c>
      <c r="H77" s="283"/>
      <c r="I77" s="283">
        <v>3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239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152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240</v>
      </c>
      <c r="B82" s="257" t="s">
        <v>241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242</v>
      </c>
      <c r="B83" s="228" t="s">
        <v>243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244</v>
      </c>
      <c r="B84" s="267" t="s">
        <v>245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246</v>
      </c>
      <c r="E86" s="321" t="s">
        <v>247</v>
      </c>
      <c r="F86" s="322"/>
      <c r="G86" s="323"/>
      <c r="H86" s="324" t="s">
        <v>248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159</v>
      </c>
      <c r="B87" s="327" t="s">
        <v>7</v>
      </c>
      <c r="C87" s="327" t="s">
        <v>240</v>
      </c>
      <c r="D87" s="328" t="s">
        <v>242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06153900</v>
      </c>
      <c r="B88" s="330" t="str">
        <f>D26</f>
        <v>31/07/2019</v>
      </c>
      <c r="C88" s="284" t="s">
        <v>249</v>
      </c>
      <c r="D88" s="331" t="s">
        <v>250</v>
      </c>
      <c r="E88" s="284">
        <v>1</v>
      </c>
      <c r="F88" s="284"/>
      <c r="G88" s="284">
        <v>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06153900</v>
      </c>
      <c r="B89" s="311" t="str">
        <f>+B$88</f>
        <v>31/07/2019</v>
      </c>
      <c r="C89" s="284" t="s">
        <v>251</v>
      </c>
      <c r="D89" s="331" t="s">
        <v>252</v>
      </c>
      <c r="E89" s="284">
        <v>1</v>
      </c>
      <c r="F89" s="284">
        <v>7</v>
      </c>
      <c r="G89" s="284">
        <v>12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06153900</v>
      </c>
      <c r="B90" s="311" t="str">
        <f t="shared" si="1"/>
        <v>31/07/2019</v>
      </c>
      <c r="C90" s="284" t="s">
        <v>253</v>
      </c>
      <c r="D90" s="331" t="s">
        <v>254</v>
      </c>
      <c r="E90" s="284">
        <v>1</v>
      </c>
      <c r="F90" s="284"/>
      <c r="G90" s="284">
        <v>3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06153900</v>
      </c>
      <c r="B91" s="311" t="str">
        <f t="shared" si="1"/>
        <v>31/07/2019</v>
      </c>
      <c r="C91" s="284" t="s">
        <v>255</v>
      </c>
      <c r="D91" s="331" t="s">
        <v>256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06153900</v>
      </c>
      <c r="B92" s="311" t="str">
        <f t="shared" si="1"/>
        <v>31/07/2019</v>
      </c>
      <c r="C92" s="284" t="s">
        <v>257</v>
      </c>
      <c r="D92" s="331" t="s">
        <v>258</v>
      </c>
      <c r="E92" s="284">
        <v>3</v>
      </c>
      <c r="F92" s="284">
        <v>9</v>
      </c>
      <c r="G92" s="284">
        <v>8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06153900</v>
      </c>
      <c r="B93" s="311" t="str">
        <f t="shared" si="1"/>
        <v>31/07/2019</v>
      </c>
      <c r="C93" s="284" t="s">
        <v>259</v>
      </c>
      <c r="D93" s="331" t="s">
        <v>260</v>
      </c>
      <c r="E93" s="284"/>
      <c r="F93" s="284">
        <v>1</v>
      </c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06153900</v>
      </c>
      <c r="B94" s="311" t="str">
        <f t="shared" si="1"/>
        <v>31/07/2019</v>
      </c>
      <c r="C94" s="284" t="s">
        <v>261</v>
      </c>
      <c r="D94" s="331" t="s">
        <v>262</v>
      </c>
      <c r="E94" s="284">
        <v>6</v>
      </c>
      <c r="F94" s="284">
        <v>8</v>
      </c>
      <c r="G94" s="284">
        <v>23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06153900</v>
      </c>
      <c r="B95" s="311" t="str">
        <f t="shared" si="1"/>
        <v>31/07/2019</v>
      </c>
      <c r="C95" s="284" t="s">
        <v>263</v>
      </c>
      <c r="D95" s="331" t="s">
        <v>264</v>
      </c>
      <c r="E95" s="284"/>
      <c r="F95" s="284"/>
      <c r="G95" s="284">
        <v>3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06153900</v>
      </c>
      <c r="B96" s="311" t="str">
        <f t="shared" si="1"/>
        <v>31/07/2019</v>
      </c>
      <c r="C96" s="284" t="s">
        <v>265</v>
      </c>
      <c r="D96" s="331" t="s">
        <v>266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06153900</v>
      </c>
      <c r="B97" s="311" t="str">
        <f t="shared" si="1"/>
        <v>31/07/2019</v>
      </c>
      <c r="C97" s="284" t="s">
        <v>267</v>
      </c>
      <c r="D97" s="331" t="s">
        <v>268</v>
      </c>
      <c r="E97" s="284"/>
      <c r="F97" s="284">
        <v>2</v>
      </c>
      <c r="G97" s="284">
        <v>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06153900</v>
      </c>
      <c r="B98" s="311" t="str">
        <f t="shared" si="1"/>
        <v>31/07/2019</v>
      </c>
      <c r="C98" s="284" t="s">
        <v>269</v>
      </c>
      <c r="D98" s="331" t="s">
        <v>270</v>
      </c>
      <c r="E98" s="284"/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06153900</v>
      </c>
      <c r="B99" s="311" t="str">
        <f t="shared" si="1"/>
        <v>31/07/2019</v>
      </c>
      <c r="C99" s="284" t="s">
        <v>271</v>
      </c>
      <c r="D99" s="331" t="s">
        <v>272</v>
      </c>
      <c r="E99" s="284">
        <v>6</v>
      </c>
      <c r="F99" s="284">
        <v>6</v>
      </c>
      <c r="G99" s="284">
        <v>19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06153900</v>
      </c>
      <c r="B100" s="311" t="str">
        <f t="shared" si="1"/>
        <v>31/07/2019</v>
      </c>
      <c r="C100" s="284" t="s">
        <v>273</v>
      </c>
      <c r="D100" s="331" t="s">
        <v>274</v>
      </c>
      <c r="E100" s="284">
        <v>20</v>
      </c>
      <c r="F100" s="284">
        <v>36</v>
      </c>
      <c r="G100" s="284">
        <v>20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06153900</v>
      </c>
      <c r="B101" s="311" t="str">
        <f t="shared" si="1"/>
        <v>31/07/2019</v>
      </c>
      <c r="C101" s="284" t="s">
        <v>275</v>
      </c>
      <c r="D101" s="331" t="s">
        <v>276</v>
      </c>
      <c r="E101" s="284">
        <v>6</v>
      </c>
      <c r="F101" s="284">
        <v>48</v>
      </c>
      <c r="G101" s="284">
        <v>82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06153900</v>
      </c>
      <c r="B102" s="311" t="str">
        <f t="shared" si="1"/>
        <v>31/07/2019</v>
      </c>
      <c r="C102" s="284" t="s">
        <v>277</v>
      </c>
      <c r="D102" s="331" t="s">
        <v>278</v>
      </c>
      <c r="E102" s="284"/>
      <c r="F102" s="284">
        <v>2</v>
      </c>
      <c r="G102" s="284">
        <v>8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06153900</v>
      </c>
      <c r="B103" s="311" t="str">
        <f t="shared" si="1"/>
        <v>31/07/2019</v>
      </c>
      <c r="C103" s="284" t="s">
        <v>279</v>
      </c>
      <c r="D103" s="331" t="s">
        <v>280</v>
      </c>
      <c r="E103" s="284">
        <v>1</v>
      </c>
      <c r="F103" s="284">
        <v>3</v>
      </c>
      <c r="G103" s="284">
        <v>4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06153900</v>
      </c>
      <c r="B104" s="311" t="str">
        <f t="shared" si="1"/>
        <v>31/07/2019</v>
      </c>
      <c r="C104" s="284" t="s">
        <v>281</v>
      </c>
      <c r="D104" s="331" t="s">
        <v>282</v>
      </c>
      <c r="E104" s="284">
        <v>5</v>
      </c>
      <c r="F104" s="284"/>
      <c r="G104" s="284">
        <v>24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06153900</v>
      </c>
      <c r="B105" s="311" t="str">
        <f t="shared" si="1"/>
        <v>31/07/2019</v>
      </c>
      <c r="C105" s="284" t="s">
        <v>283</v>
      </c>
      <c r="D105" s="331" t="s">
        <v>284</v>
      </c>
      <c r="E105" s="284">
        <v>10</v>
      </c>
      <c r="F105" s="284">
        <v>16</v>
      </c>
      <c r="G105" s="284">
        <v>34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06153900</v>
      </c>
      <c r="B106" s="311" t="str">
        <f t="shared" si="1"/>
        <v>31/07/2019</v>
      </c>
      <c r="C106" s="284" t="s">
        <v>285</v>
      </c>
      <c r="D106" s="331" t="s">
        <v>286</v>
      </c>
      <c r="E106" s="284"/>
      <c r="F106" s="284">
        <v>5</v>
      </c>
      <c r="G106" s="284">
        <v>7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06153900</v>
      </c>
      <c r="B107" s="311" t="str">
        <f t="shared" si="1"/>
        <v>31/07/2019</v>
      </c>
      <c r="C107" s="284" t="s">
        <v>287</v>
      </c>
      <c r="D107" s="331" t="s">
        <v>288</v>
      </c>
      <c r="E107" s="284">
        <v>1</v>
      </c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06153900</v>
      </c>
      <c r="B108" s="311" t="str">
        <f t="shared" si="1"/>
        <v>31/07/2019</v>
      </c>
      <c r="C108" s="284" t="s">
        <v>289</v>
      </c>
      <c r="D108" s="331" t="s">
        <v>290</v>
      </c>
      <c r="E108" s="284">
        <v>1</v>
      </c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06153900</v>
      </c>
      <c r="B109" s="311" t="str">
        <f t="shared" si="1"/>
        <v>31/07/2019</v>
      </c>
      <c r="C109" s="284" t="s">
        <v>291</v>
      </c>
      <c r="D109" s="331" t="s">
        <v>292</v>
      </c>
      <c r="E109" s="284">
        <v>1</v>
      </c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06153900</v>
      </c>
      <c r="B110" s="311" t="str">
        <f t="shared" si="1"/>
        <v>31/07/2019</v>
      </c>
      <c r="C110" s="284" t="s">
        <v>293</v>
      </c>
      <c r="D110" s="331" t="s">
        <v>294</v>
      </c>
      <c r="E110" s="284"/>
      <c r="F110" s="284"/>
      <c r="G110" s="284">
        <v>1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06153900</v>
      </c>
      <c r="B111" s="311" t="str">
        <f t="shared" si="1"/>
        <v>31/07/2019</v>
      </c>
      <c r="C111" s="284" t="s">
        <v>295</v>
      </c>
      <c r="D111" s="331" t="s">
        <v>296</v>
      </c>
      <c r="E111" s="284"/>
      <c r="F111" s="284">
        <v>1</v>
      </c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06153900</v>
      </c>
      <c r="B112" s="311" t="str">
        <f t="shared" si="1"/>
        <v>31/07/2019</v>
      </c>
      <c r="C112" s="284" t="s">
        <v>297</v>
      </c>
      <c r="D112" s="331" t="s">
        <v>298</v>
      </c>
      <c r="E112" s="284">
        <v>416</v>
      </c>
      <c r="F112" s="284">
        <v>106</v>
      </c>
      <c r="G112" s="284">
        <v>73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06153900</v>
      </c>
      <c r="B113" s="311" t="str">
        <f t="shared" si="1"/>
        <v>31/07/2019</v>
      </c>
      <c r="C113" s="284" t="s">
        <v>299</v>
      </c>
      <c r="D113" s="331" t="s">
        <v>300</v>
      </c>
      <c r="E113" s="284"/>
      <c r="F113" s="284">
        <v>1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06153900</v>
      </c>
      <c r="B114" s="311" t="str">
        <f t="shared" si="1"/>
        <v>31/07/2019</v>
      </c>
      <c r="C114" s="284" t="s">
        <v>301</v>
      </c>
      <c r="D114" s="331" t="s">
        <v>302</v>
      </c>
      <c r="E114" s="284">
        <v>1</v>
      </c>
      <c r="F114" s="284">
        <v>8</v>
      </c>
      <c r="G114" s="284">
        <v>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06153900</v>
      </c>
      <c r="B115" s="311" t="str">
        <f t="shared" si="1"/>
        <v>31/07/2019</v>
      </c>
      <c r="C115" s="284" t="s">
        <v>303</v>
      </c>
      <c r="D115" s="331" t="s">
        <v>304</v>
      </c>
      <c r="E115" s="284">
        <v>1</v>
      </c>
      <c r="F115" s="284">
        <v>4</v>
      </c>
      <c r="G115" s="284">
        <v>13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06153900</v>
      </c>
      <c r="B116" s="311" t="str">
        <f t="shared" si="1"/>
        <v>31/07/2019</v>
      </c>
      <c r="C116" s="284" t="s">
        <v>305</v>
      </c>
      <c r="D116" s="331" t="s">
        <v>306</v>
      </c>
      <c r="E116" s="284"/>
      <c r="F116" s="284">
        <v>4</v>
      </c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06153900</v>
      </c>
      <c r="B117" s="311" t="str">
        <f t="shared" si="1"/>
        <v>31/07/2019</v>
      </c>
      <c r="C117" s="284" t="s">
        <v>307</v>
      </c>
      <c r="D117" s="331" t="s">
        <v>308</v>
      </c>
      <c r="E117" s="284">
        <v>1</v>
      </c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06153900</v>
      </c>
      <c r="B118" s="311" t="str">
        <f t="shared" si="1"/>
        <v>31/07/2019</v>
      </c>
      <c r="C118" s="284" t="s">
        <v>309</v>
      </c>
      <c r="D118" s="331" t="s">
        <v>310</v>
      </c>
      <c r="E118" s="284">
        <v>2</v>
      </c>
      <c r="F118" s="284">
        <v>2</v>
      </c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06153900</v>
      </c>
      <c r="B119" s="311" t="str">
        <f t="shared" si="1"/>
        <v>31/07/2019</v>
      </c>
      <c r="C119" s="284" t="s">
        <v>311</v>
      </c>
      <c r="D119" s="331" t="s">
        <v>312</v>
      </c>
      <c r="E119" s="284"/>
      <c r="F119" s="284">
        <v>1</v>
      </c>
      <c r="G119" s="284">
        <v>1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06153900</v>
      </c>
      <c r="B120" s="311" t="str">
        <f t="shared" si="1"/>
        <v>31/07/2019</v>
      </c>
      <c r="C120" s="284" t="s">
        <v>313</v>
      </c>
      <c r="D120" s="331" t="s">
        <v>314</v>
      </c>
      <c r="E120" s="284">
        <v>2</v>
      </c>
      <c r="F120" s="284">
        <v>16</v>
      </c>
      <c r="G120" s="284">
        <v>7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06153900</v>
      </c>
      <c r="B121" s="311" t="str">
        <f t="shared" si="1"/>
        <v>31/07/2019</v>
      </c>
      <c r="C121" s="284" t="s">
        <v>315</v>
      </c>
      <c r="D121" s="331" t="s">
        <v>316</v>
      </c>
      <c r="E121" s="284">
        <v>6</v>
      </c>
      <c r="F121" s="284">
        <v>35</v>
      </c>
      <c r="G121" s="284">
        <v>27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06153900</v>
      </c>
      <c r="B122" s="311" t="str">
        <f t="shared" si="2"/>
        <v>31/07/2019</v>
      </c>
      <c r="C122" s="284" t="s">
        <v>317</v>
      </c>
      <c r="D122" s="331" t="s">
        <v>318</v>
      </c>
      <c r="E122" s="284" t="s">
        <v>319</v>
      </c>
      <c r="F122" s="284" t="s">
        <v>319</v>
      </c>
      <c r="G122" s="284" t="s">
        <v>319</v>
      </c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06153900</v>
      </c>
      <c r="B123" s="311" t="str">
        <f t="shared" si="2"/>
        <v>31/07/2019</v>
      </c>
      <c r="C123" s="284" t="s">
        <v>320</v>
      </c>
      <c r="D123" s="331" t="s">
        <v>321</v>
      </c>
      <c r="E123" s="284" t="s">
        <v>319</v>
      </c>
      <c r="F123" s="284" t="s">
        <v>319</v>
      </c>
      <c r="G123" s="284" t="s">
        <v>319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06153900</v>
      </c>
      <c r="B124" s="311" t="str">
        <f t="shared" si="2"/>
        <v>31/07/2019</v>
      </c>
      <c r="C124" s="284" t="s">
        <v>322</v>
      </c>
      <c r="D124" s="331" t="s">
        <v>323</v>
      </c>
      <c r="E124" s="284">
        <v>66</v>
      </c>
      <c r="F124" s="284">
        <v>18</v>
      </c>
      <c r="G124" s="284">
        <v>53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06153900</v>
      </c>
      <c r="B125" s="311" t="str">
        <f t="shared" si="2"/>
        <v>31/07/2019</v>
      </c>
      <c r="C125" s="284" t="s">
        <v>324</v>
      </c>
      <c r="D125" s="331" t="s">
        <v>325</v>
      </c>
      <c r="E125" s="284">
        <v>12</v>
      </c>
      <c r="F125" s="284">
        <v>15</v>
      </c>
      <c r="G125" s="284">
        <v>37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06153900</v>
      </c>
      <c r="B126" s="311" t="str">
        <f t="shared" si="2"/>
        <v>31/07/2019</v>
      </c>
      <c r="C126" s="284" t="s">
        <v>326</v>
      </c>
      <c r="D126" s="331" t="s">
        <v>327</v>
      </c>
      <c r="E126" s="284"/>
      <c r="F126" s="284" t="s">
        <v>319</v>
      </c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06153900</v>
      </c>
      <c r="B127" s="311" t="str">
        <f t="shared" si="2"/>
        <v>31/07/2019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06153900</v>
      </c>
      <c r="B128" s="311" t="str">
        <f t="shared" si="2"/>
        <v>31/07/2019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06153900</v>
      </c>
      <c r="B129" s="311" t="str">
        <f t="shared" si="2"/>
        <v>31/07/2019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06153900</v>
      </c>
      <c r="B130" s="311" t="str">
        <f t="shared" si="2"/>
        <v>31/07/2019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06153900</v>
      </c>
      <c r="B131" s="311" t="str">
        <f t="shared" si="2"/>
        <v>31/07/2019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06153900</v>
      </c>
      <c r="B132" s="311" t="str">
        <f t="shared" si="2"/>
        <v>31/07/2019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06153900</v>
      </c>
      <c r="B133" s="311" t="str">
        <f t="shared" si="2"/>
        <v>31/07/2019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06153900</v>
      </c>
      <c r="B134" s="311" t="str">
        <f t="shared" si="2"/>
        <v>31/07/2019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06153900</v>
      </c>
      <c r="B135" s="311" t="str">
        <f t="shared" si="2"/>
        <v>31/07/2019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06153900</v>
      </c>
      <c r="B136" s="311" t="str">
        <f t="shared" si="2"/>
        <v>31/07/2019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06153900</v>
      </c>
      <c r="B137" s="311" t="str">
        <f t="shared" si="2"/>
        <v>31/07/2019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06153900</v>
      </c>
      <c r="B138" s="311" t="str">
        <f t="shared" si="2"/>
        <v>31/07/2019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06153900</v>
      </c>
      <c r="B139" s="311" t="str">
        <f t="shared" si="2"/>
        <v>31/07/2019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06153900</v>
      </c>
      <c r="B140" s="311" t="str">
        <f t="shared" si="2"/>
        <v>31/07/2019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06153900</v>
      </c>
      <c r="B141" s="311" t="str">
        <f t="shared" si="2"/>
        <v>31/07/2019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06153900</v>
      </c>
      <c r="B142" s="311" t="str">
        <f t="shared" si="2"/>
        <v>31/07/2019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06153900</v>
      </c>
      <c r="B143" s="311" t="str">
        <f t="shared" si="2"/>
        <v>31/07/2019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06153900</v>
      </c>
      <c r="B144" s="311" t="str">
        <f t="shared" si="2"/>
        <v>31/07/2019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06153900</v>
      </c>
      <c r="B145" s="311" t="str">
        <f t="shared" si="2"/>
        <v>31/07/2019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06153900</v>
      </c>
      <c r="B146" s="311" t="str">
        <f t="shared" si="2"/>
        <v>31/07/2019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06153900</v>
      </c>
      <c r="B147" s="311" t="str">
        <f t="shared" si="2"/>
        <v>31/07/2019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06153900</v>
      </c>
      <c r="B148" s="311" t="str">
        <f t="shared" si="2"/>
        <v>31/07/2019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06153900</v>
      </c>
      <c r="B149" s="311" t="str">
        <f t="shared" si="2"/>
        <v>31/07/2019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06153900</v>
      </c>
      <c r="B150" s="311" t="str">
        <f t="shared" si="2"/>
        <v>31/07/2019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06153900</v>
      </c>
      <c r="B151" s="311" t="str">
        <f t="shared" si="2"/>
        <v>31/07/2019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06153900</v>
      </c>
      <c r="B152" s="311" t="str">
        <f t="shared" si="2"/>
        <v>31/07/2019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06153900</v>
      </c>
      <c r="B153" s="311" t="str">
        <f t="shared" si="2"/>
        <v>31/07/2019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06153900</v>
      </c>
      <c r="B154" s="311" t="str">
        <f t="shared" si="3"/>
        <v>31/07/2019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06153900</v>
      </c>
      <c r="B155" s="311" t="str">
        <f t="shared" si="3"/>
        <v>31/07/2019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06153900</v>
      </c>
      <c r="B156" s="311" t="str">
        <f t="shared" si="3"/>
        <v>31/07/2019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06153900</v>
      </c>
      <c r="B157" s="311" t="str">
        <f t="shared" si="3"/>
        <v>31/07/2019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06153900</v>
      </c>
      <c r="B158" s="311" t="str">
        <f t="shared" si="3"/>
        <v>31/07/2019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06153900</v>
      </c>
      <c r="B159" s="311" t="str">
        <f t="shared" si="3"/>
        <v>31/07/2019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06153900</v>
      </c>
      <c r="B160" s="311" t="str">
        <f t="shared" si="3"/>
        <v>31/07/2019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06153900</v>
      </c>
      <c r="B161" s="311" t="str">
        <f t="shared" si="3"/>
        <v>31/07/2019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06153900</v>
      </c>
      <c r="B162" s="311" t="str">
        <f t="shared" si="3"/>
        <v>31/07/2019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06153900</v>
      </c>
      <c r="B163" s="311" t="str">
        <f t="shared" si="3"/>
        <v>31/07/2019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06153900</v>
      </c>
      <c r="B164" s="311" t="str">
        <f t="shared" si="3"/>
        <v>31/07/2019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06153900</v>
      </c>
      <c r="B165" s="311" t="str">
        <f t="shared" si="3"/>
        <v>31/07/2019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06153900</v>
      </c>
      <c r="B166" s="311" t="str">
        <f t="shared" si="3"/>
        <v>31/07/2019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06153900</v>
      </c>
      <c r="B167" s="311" t="str">
        <f t="shared" si="3"/>
        <v>31/07/2019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06153900</v>
      </c>
      <c r="B168" s="311" t="str">
        <f t="shared" si="3"/>
        <v>31/07/2019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06153900</v>
      </c>
      <c r="B169" s="311" t="str">
        <f t="shared" si="3"/>
        <v>31/07/2019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06153900</v>
      </c>
      <c r="B170" s="311" t="str">
        <f t="shared" si="3"/>
        <v>31/07/2019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06153900</v>
      </c>
      <c r="B171" s="311" t="str">
        <f t="shared" si="3"/>
        <v>31/07/2019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06153900</v>
      </c>
      <c r="B172" s="311" t="str">
        <f t="shared" si="3"/>
        <v>31/07/2019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06153900</v>
      </c>
      <c r="B173" s="311" t="str">
        <f t="shared" si="3"/>
        <v>31/07/2019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06153900</v>
      </c>
      <c r="B174" s="311" t="str">
        <f t="shared" si="3"/>
        <v>31/07/2019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06153900</v>
      </c>
      <c r="B175" s="311" t="str">
        <f t="shared" si="3"/>
        <v>31/07/2019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06153900</v>
      </c>
      <c r="B176" s="311" t="str">
        <f t="shared" si="3"/>
        <v>31/07/2019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06153900</v>
      </c>
      <c r="B177" s="311" t="str">
        <f t="shared" si="3"/>
        <v>31/07/2019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06153900</v>
      </c>
      <c r="B178" s="311" t="str">
        <f t="shared" si="3"/>
        <v>31/07/2019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06153900</v>
      </c>
      <c r="B179" s="311" t="str">
        <f t="shared" si="3"/>
        <v>31/07/2019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06153900</v>
      </c>
      <c r="B180" s="311" t="str">
        <f t="shared" si="3"/>
        <v>31/07/2019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06153900</v>
      </c>
      <c r="B181" s="311" t="str">
        <f t="shared" si="3"/>
        <v>31/07/2019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06153900</v>
      </c>
      <c r="B182" s="311" t="str">
        <f t="shared" si="3"/>
        <v>31/07/2019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06153900</v>
      </c>
      <c r="B183" s="311" t="str">
        <f t="shared" si="3"/>
        <v>31/07/2019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06153900</v>
      </c>
      <c r="B184" s="311" t="str">
        <f t="shared" si="3"/>
        <v>31/07/2019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06153900</v>
      </c>
      <c r="B185" s="311" t="str">
        <f t="shared" si="3"/>
        <v>31/07/2019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06153900</v>
      </c>
      <c r="B186" s="311" t="str">
        <f t="shared" si="4"/>
        <v>31/07/2019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06153900</v>
      </c>
      <c r="B187" s="311" t="str">
        <f t="shared" si="4"/>
        <v>31/07/2019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06153900</v>
      </c>
      <c r="B188" s="311" t="str">
        <f t="shared" si="4"/>
        <v>31/07/2019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06153900</v>
      </c>
      <c r="B189" s="311" t="str">
        <f t="shared" si="4"/>
        <v>31/07/2019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06153900</v>
      </c>
      <c r="B190" s="311" t="str">
        <f t="shared" si="4"/>
        <v>31/07/2019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06153900</v>
      </c>
      <c r="B191" s="311" t="str">
        <f t="shared" si="4"/>
        <v>31/07/2019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06153900</v>
      </c>
      <c r="B192" s="311" t="str">
        <f t="shared" si="4"/>
        <v>31/07/2019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06153900</v>
      </c>
      <c r="B193" s="311" t="str">
        <f t="shared" si="4"/>
        <v>31/07/2019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06153900</v>
      </c>
      <c r="B194" s="311" t="str">
        <f t="shared" si="4"/>
        <v>31/07/2019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06153900</v>
      </c>
      <c r="B195" s="311" t="str">
        <f t="shared" si="4"/>
        <v>31/07/2019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06153900</v>
      </c>
      <c r="B196" s="311" t="str">
        <f t="shared" si="4"/>
        <v>31/07/2019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06153900</v>
      </c>
      <c r="B197" s="311" t="str">
        <f t="shared" si="4"/>
        <v>31/07/2019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06153900</v>
      </c>
      <c r="B198" s="311" t="str">
        <f t="shared" si="4"/>
        <v>31/07/2019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06153900</v>
      </c>
      <c r="B199" s="311" t="str">
        <f t="shared" si="4"/>
        <v>31/07/2019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06153900</v>
      </c>
      <c r="B200" s="311" t="str">
        <f t="shared" si="4"/>
        <v>31/07/2019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06153900</v>
      </c>
      <c r="B201" s="311" t="str">
        <f t="shared" si="4"/>
        <v>31/07/2019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06153900</v>
      </c>
      <c r="B202" s="311" t="str">
        <f t="shared" si="4"/>
        <v>31/07/2019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06153900</v>
      </c>
      <c r="B203" s="311" t="str">
        <f t="shared" si="4"/>
        <v>31/07/2019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06153900</v>
      </c>
      <c r="B204" s="311" t="str">
        <f t="shared" si="4"/>
        <v>31/07/2019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06153900</v>
      </c>
      <c r="B205" s="311" t="str">
        <f t="shared" si="4"/>
        <v>31/07/2019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06153900</v>
      </c>
      <c r="B206" s="311" t="str">
        <f t="shared" si="4"/>
        <v>31/07/2019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06153900</v>
      </c>
      <c r="B207" s="311" t="str">
        <f t="shared" si="4"/>
        <v>31/07/2019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06153900</v>
      </c>
      <c r="B208" s="311" t="str">
        <f t="shared" si="4"/>
        <v>31/07/2019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06153900</v>
      </c>
      <c r="B209" s="311" t="str">
        <f t="shared" si="4"/>
        <v>31/07/2019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06153900</v>
      </c>
      <c r="B210" s="311" t="str">
        <f t="shared" si="4"/>
        <v>31/07/2019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06153900</v>
      </c>
      <c r="B211" s="311" t="str">
        <f t="shared" si="4"/>
        <v>31/07/2019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06153900</v>
      </c>
      <c r="B212" s="311" t="str">
        <f t="shared" si="4"/>
        <v>31/07/2019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06153900</v>
      </c>
      <c r="B213" s="311" t="str">
        <f t="shared" si="4"/>
        <v>31/07/2019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06153900</v>
      </c>
      <c r="B214" s="311" t="str">
        <f t="shared" si="4"/>
        <v>31/07/2019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06153900</v>
      </c>
      <c r="B215" s="311" t="str">
        <f t="shared" si="4"/>
        <v>31/07/2019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06153900</v>
      </c>
      <c r="B216" s="311" t="str">
        <f t="shared" si="4"/>
        <v>31/07/2019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06153900</v>
      </c>
      <c r="B217" s="311" t="str">
        <f t="shared" si="4"/>
        <v>31/07/2019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06153900</v>
      </c>
      <c r="B218" s="311" t="str">
        <f t="shared" si="5"/>
        <v>31/07/2019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06153900</v>
      </c>
      <c r="B219" s="311" t="str">
        <f t="shared" si="5"/>
        <v>31/07/2019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06153900</v>
      </c>
      <c r="B220" s="311" t="str">
        <f t="shared" si="5"/>
        <v>31/07/2019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06153900</v>
      </c>
      <c r="B221" s="311" t="str">
        <f t="shared" si="5"/>
        <v>31/07/2019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06153900</v>
      </c>
      <c r="B222" s="311" t="str">
        <f t="shared" si="5"/>
        <v>31/07/2019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06153900</v>
      </c>
      <c r="B223" s="311" t="str">
        <f t="shared" si="5"/>
        <v>31/07/2019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06153900</v>
      </c>
      <c r="B224" s="311" t="str">
        <f t="shared" si="5"/>
        <v>31/07/2019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06153900</v>
      </c>
      <c r="B225" s="311" t="str">
        <f t="shared" si="5"/>
        <v>31/07/2019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06153900</v>
      </c>
      <c r="B226" s="311" t="str">
        <f t="shared" si="5"/>
        <v>31/07/2019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06153900</v>
      </c>
      <c r="B227" s="311" t="str">
        <f t="shared" si="5"/>
        <v>31/07/2019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06153900</v>
      </c>
      <c r="B228" s="311" t="str">
        <f t="shared" si="5"/>
        <v>31/07/2019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06153900</v>
      </c>
      <c r="B229" s="311" t="str">
        <f t="shared" si="5"/>
        <v>31/07/2019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06153900</v>
      </c>
      <c r="B230" s="311" t="str">
        <f t="shared" si="5"/>
        <v>31/07/2019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06153900</v>
      </c>
      <c r="B231" s="311" t="str">
        <f t="shared" si="5"/>
        <v>31/07/2019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06153900</v>
      </c>
      <c r="B232" s="311" t="str">
        <f t="shared" si="5"/>
        <v>31/07/2019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06153900</v>
      </c>
      <c r="B233" s="311" t="str">
        <f t="shared" si="5"/>
        <v>31/07/2019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06153900</v>
      </c>
      <c r="B234" s="311" t="str">
        <f t="shared" si="5"/>
        <v>31/07/2019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06153900</v>
      </c>
      <c r="B235" s="311" t="str">
        <f t="shared" si="5"/>
        <v>31/07/2019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06153900</v>
      </c>
      <c r="B236" s="311" t="str">
        <f t="shared" si="5"/>
        <v>31/07/2019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06153900</v>
      </c>
      <c r="B237" s="311" t="str">
        <f t="shared" si="5"/>
        <v>31/07/2019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06153900</v>
      </c>
      <c r="B238" s="311" t="str">
        <f t="shared" si="5"/>
        <v>31/07/2019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06153900</v>
      </c>
      <c r="B239" s="311" t="str">
        <f t="shared" si="5"/>
        <v>31/07/2019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06153900</v>
      </c>
      <c r="B240" s="311" t="str">
        <f t="shared" si="5"/>
        <v>31/07/2019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06153900</v>
      </c>
      <c r="B241" s="311" t="str">
        <f t="shared" si="5"/>
        <v>31/07/2019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06153900</v>
      </c>
      <c r="B242" s="311" t="str">
        <f t="shared" si="5"/>
        <v>31/07/2019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06153900</v>
      </c>
      <c r="B243" s="311" t="str">
        <f t="shared" si="5"/>
        <v>31/07/2019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AE5CCC20-D3D4-4B29-8B45-B03D4B24307E}">
      <formula1>$T$2:$T$3</formula1>
    </dataValidation>
    <dataValidation type="list" allowBlank="1" showErrorMessage="1" errorTitle="Bocal de regroupement" sqref="F78" xr:uid="{2130FC3E-9B85-4E88-B7E0-995AB70D8E26}">
      <formula1>#REF!</formula1>
    </dataValidation>
    <dataValidation type="list" allowBlank="1" showErrorMessage="1" errorTitle="Abondance végétation de 0 à 5" sqref="K78" xr:uid="{CF0BEB10-1FEC-48F2-99FB-B6F011C28CD1}">
      <formula1>#REF!</formula1>
    </dataValidation>
    <dataValidation type="list" allowBlank="1" showErrorMessage="1" errorTitle="Intensité du comatage de 0 à 5" sqref="H78" xr:uid="{537509C5-7C6D-439B-95FA-22103E5F4B04}">
      <formula1>#REF!</formula1>
    </dataValidation>
    <dataValidation type="list" allowBlank="1" showErrorMessage="1" errorTitle="Codage SANDRE svp" sqref="E78" xr:uid="{0AFAE729-7755-461D-B73D-52EA70DE7E9C}">
      <formula1>#REF!</formula1>
    </dataValidation>
    <dataValidation type="list" allowBlank="1" showInputMessage="1" showErrorMessage="1" sqref="D78 IV67:IV78" xr:uid="{F354FD24-473A-405A-9A75-1A241A0BFC8D}">
      <formula1>#REF!</formula1>
    </dataValidation>
    <dataValidation type="list" allowBlank="1" errorTitle="Codage SANDRE svp" sqref="E66:E77" xr:uid="{91DAA4E0-CCFC-48C8-87B0-FAEA380482B6}">
      <formula1>"N1, N3, N5 , N6"</formula1>
    </dataValidation>
    <dataValidation type="list" allowBlank="1" showInputMessage="1" sqref="D67:D77" xr:uid="{038963F0-E495-4245-BA46-978F34A153DB}">
      <formula1>"S1, S2, S3, S9, S10, S11, S18, S24, S25, S28, S29, S30"</formula1>
    </dataValidation>
    <dataValidation allowBlank="1" showErrorMessage="1" errorTitle="Altitude en mètres" sqref="K23:N23" xr:uid="{872215DB-4853-43E7-B1A2-C8AEFACCC721}"/>
    <dataValidation type="list" allowBlank="1" errorTitle="Bocal de regroupement" sqref="F66:F77" xr:uid="{0EDFD7A4-75C9-4F2A-B005-D03FB6C1E1A0}">
      <formula1>"PhA , PhB, PhC"</formula1>
    </dataValidation>
    <dataValidation type="list" allowBlank="1" errorTitle="Intensité du comatage de 0 à 5" sqref="H66:H77" xr:uid="{325E1B09-9487-468B-A133-CCF42D5914C2}">
      <formula1>"0, 1, 2, 3, 4, 5"</formula1>
    </dataValidation>
    <dataValidation type="list" allowBlank="1" errorTitle="Stabilité ou non du substrat" sqref="I66:I77" xr:uid="{D99D7D31-0B18-44B3-B06A-03B8AFB54FB2}">
      <formula1>"stable , moyennement stable , instable"</formula1>
    </dataValidation>
    <dataValidation type="list" allowBlank="1" errorTitle="Abondance végétation de 0 à 5" sqref="K66:K77" xr:uid="{8BAFF9F4-A221-449F-AB12-46AA162D90A3}">
      <formula1>"0, 1, 2, 3, 4, 5"</formula1>
    </dataValidation>
    <dataValidation type="list" allowBlank="1" errorTitle="Choisir une des 4 catégories" error="Vous devez indiquer une des 4 catégories de la liste déroulante" sqref="I39:I50" xr:uid="{09BC9F0F-EA9C-4469-B6E8-D0AAA298DE38}">
      <formula1>"D, M, MNR, P"</formula1>
    </dataValidation>
    <dataValidation type="list" allowBlank="1" sqref="D66" xr:uid="{56EB1BFD-179C-4E6D-815F-158A9CCFAF6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FDFDE798-BE58-46BD-B86A-7B822072180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5A71BAF-92DE-4F4E-96B4-C8954727983E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4CCA32D-9F4C-4D35-A04C-D6CC6B39F6D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20E1DC5-8740-48B8-810B-58CFBEF7D76F}">
      <formula1>1</formula1>
      <formula2>3</formula2>
    </dataValidation>
    <dataValidation allowBlank="1" showErrorMessage="1" promptTitle="ATTENTION" prompt="en Lambert II étendu" sqref="G23 E27:E28" xr:uid="{81195E1C-4A25-415A-B0B7-E744BF062FB5}"/>
    <dataValidation type="textLength" allowBlank="1" showInputMessage="1" showErrorMessage="1" sqref="A41:E41 IS42:IV42" xr:uid="{871DC686-DF4D-49D4-8CC5-AEB7A98C733A}">
      <formula1>0</formula1>
      <formula2>50</formula2>
    </dataValidation>
    <dataValidation type="whole" allowBlank="1" showErrorMessage="1" errorTitle="Altitude en mètres" sqref="I23:I28" xr:uid="{F5352C99-F9A7-4AE6-BCD2-CEC8FC7FD19F}">
      <formula1>0</formula1>
      <formula2>4000</formula2>
    </dataValidation>
    <dataValidation type="decimal" allowBlank="1" showErrorMessage="1" errorTitle="Recouvrement en % de 0 à 100" sqref="H39:H50" xr:uid="{125D98CB-C01B-4CB2-80BB-411F96CA70EE}">
      <formula1>0</formula1>
      <formula2>100</formula2>
    </dataValidation>
    <dataValidation type="textLength" operator="equal" allowBlank="1" showErrorMessage="1" errorTitle="Code INSEE selon le type 00000" sqref="F23" xr:uid="{9AEEBB0B-82F8-4254-B8C3-878A3F987834}">
      <formula1>5</formula1>
      <formula2>0</formula2>
    </dataValidation>
    <dataValidation type="date" allowBlank="1" showErrorMessage="1" errorTitle="Date du prélèvement (jj/mm/aaaa)" sqref="IV40" xr:uid="{65D8C91C-DD6C-4191-8170-096749A9CBD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2020-03-16T14:50:25Z</dcterms:created>
  <dcterms:modified xsi:type="dcterms:W3CDTF">2020-03-16T14:50:27Z</dcterms:modified>
</cp:coreProperties>
</file>