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LUYJA\19035_LUYJA_exports\"/>
    </mc:Choice>
  </mc:AlternateContent>
  <xr:revisionPtr revIDLastSave="0" documentId="13_ncr:1_{5CBEA1C8-1D02-4C3C-87DC-0DE34A69B0AD}" xr6:coauthVersionLast="45" xr6:coauthVersionMax="45" xr10:uidLastSave="{00000000-0000-0000-0000-000000000000}"/>
  <bookViews>
    <workbookView xWindow="-120" yWindow="-120" windowWidth="24240" windowHeight="13140" xr2:uid="{C16F2743-F89D-48E5-8F48-6E05C53DFF3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3" i="2" l="1"/>
  <c r="B161" i="2"/>
  <c r="B159" i="2"/>
  <c r="B88" i="2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</calcChain>
</file>

<file path=xl/sharedStrings.xml><?xml version="1.0" encoding="utf-8"?>
<sst xmlns="http://schemas.openxmlformats.org/spreadsheetml/2006/main" count="634" uniqueCount="326">
  <si>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</si>
  <si>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</si>
  <si>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</si>
  <si>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</si>
  <si>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</si>
  <si>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</si>
  <si>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</si>
  <si>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</si>
  <si>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</si>
  <si>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</si>
  <si>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</si>
  <si>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</si>
  <si>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</si>
  <si>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LUYE</t>
  </si>
  <si>
    <t>LUYE A JARJAYES</t>
  </si>
  <si>
    <t>30/07/2019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</si>
  <si>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</si>
  <si>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</si>
  <si>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</si>
  <si>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</si>
  <si>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</si>
  <si>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</si>
  <si>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</si>
  <si>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</si>
  <si>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</si>
  <si>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</si>
  <si>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</si>
  <si>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</si>
  <si>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</si>
  <si>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</si>
  <si>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</si>
  <si>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</si>
  <si>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</si>
  <si>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</si>
  <si>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</si>
  <si>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</si>
  <si>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</si>
  <si>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</si>
  <si>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</si>
  <si>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</si>
  <si>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</si>
  <si>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</si>
  <si>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</si>
  <si>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</si>
  <si>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</si>
  <si>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</si>
  <si>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</si>
  <si>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P3</t>
  </si>
  <si>
    <t>S9</t>
  </si>
  <si>
    <t>N3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</si>
  <si>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</si>
  <si>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</si>
  <si>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</si>
  <si>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</si>
  <si>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</si>
  <si>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</si>
  <si>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</si>
  <si>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</si>
  <si>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</si>
  <si>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</si>
  <si>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</si>
  <si>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</si>
  <si>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</si>
  <si>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</si>
  <si>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</si>
  <si>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</si>
  <si>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</si>
  <si>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</si>
  <si>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</si>
  <si>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</si>
  <si>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</si>
  <si>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</si>
  <si>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</si>
  <si>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</si>
  <si>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</si>
  <si>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</si>
  <si>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</si>
  <si>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</si>
  <si>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</si>
  <si>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</si>
  <si>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</si>
  <si>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</si>
  <si>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</si>
  <si>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</si>
  <si>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</si>
  <si>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</si>
  <si>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</si>
  <si>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</si>
  <si>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</si>
  <si>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</si>
  <si>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</si>
  <si>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</si>
  <si>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</si>
  <si>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</si>
  <si>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</si>
  <si>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</si>
  <si>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</si>
  <si>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</si>
  <si>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</si>
  <si>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</si>
  <si>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</si>
  <si>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</si>
  <si>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</si>
  <si>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</si>
  <si>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</si>
  <si>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</si>
  <si>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</si>
  <si>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</si>
  <si>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</si>
  <si>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</si>
  <si>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</si>
  <si>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</si>
  <si>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</si>
  <si>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</si>
  <si>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</si>
  <si>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</si>
  <si>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</si>
  <si>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</si>
  <si>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</si>
  <si>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</si>
  <si>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</si>
  <si>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</si>
  <si>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</si>
  <si>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</si>
  <si>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</si>
  <si>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</si>
  <si>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</si>
  <si>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P10</t>
  </si>
  <si>
    <t>P6, P11</t>
  </si>
  <si>
    <t>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</si>
  <si>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</si>
  <si>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</si>
  <si>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</si>
  <si>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</si>
  <si>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</si>
  <si>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</si>
  <si>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</si>
  <si>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</si>
  <si>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</si>
  <si>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</si>
  <si>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</si>
  <si>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</si>
  <si>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</si>
  <si>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</si>
  <si>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</si>
  <si>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</si>
  <si>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</si>
  <si>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</si>
  <si>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</si>
  <si>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</si>
  <si>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</si>
  <si>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</si>
  <si>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</si>
  <si>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</si>
  <si>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</si>
  <si>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</si>
  <si>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</si>
  <si>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</si>
  <si>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</si>
  <si>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</si>
  <si>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</si>
  <si>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</si>
  <si>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</si>
  <si>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</si>
  <si>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</si>
  <si>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</si>
  <si>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</si>
  <si>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</si>
  <si>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</si>
  <si>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</si>
  <si>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</si>
  <si>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</si>
  <si>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</si>
  <si>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</si>
  <si>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</si>
  <si>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</si>
  <si>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</si>
  <si>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</si>
  <si>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</si>
  <si>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</si>
  <si>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</si>
  <si>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</si>
  <si>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</si>
  <si>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</si>
  <si>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</si>
  <si>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</si>
  <si>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</si>
  <si>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</si>
  <si>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</si>
  <si>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</si>
  <si>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</si>
  <si>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</si>
  <si>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</si>
  <si>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</si>
  <si>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</si>
  <si>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</si>
  <si>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</si>
  <si>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06154000</t>
  </si>
  <si>
    <t>JARJAYES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</si>
  <si>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</si>
  <si>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</si>
  <si>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</si>
  <si>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</si>
  <si>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</si>
  <si>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</si>
  <si>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</si>
  <si>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</si>
  <si>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</si>
  <si>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</si>
  <si>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</si>
  <si>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</si>
  <si>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</si>
  <si>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</si>
  <si>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</si>
  <si>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</si>
  <si>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</si>
  <si>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</si>
  <si>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</si>
  <si>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</si>
  <si>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</si>
  <si>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</si>
  <si>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</si>
  <si>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</si>
  <si>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</si>
  <si>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</si>
  <si>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</si>
  <si>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</si>
  <si>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</si>
  <si>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</si>
  <si>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</si>
  <si>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</si>
  <si>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</si>
  <si>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</si>
  <si>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</si>
  <si>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</si>
  <si>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</si>
  <si>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</si>
  <si>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</si>
  <si>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</si>
  <si>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</si>
  <si>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</si>
  <si>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</si>
  <si>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</si>
  <si>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</si>
  <si>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</si>
  <si>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</si>
  <si>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</si>
  <si>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</si>
  <si>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</si>
  <si>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</si>
  <si>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</si>
  <si>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Hydropsyche</t>
  </si>
  <si>
    <t>212</t>
  </si>
  <si>
    <t>Hydroptila</t>
  </si>
  <si>
    <t>200</t>
  </si>
  <si>
    <t>Rhyacophila</t>
  </si>
  <si>
    <t>183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</si>
  <si>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</si>
  <si>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</si>
  <si>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</si>
  <si>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</si>
  <si>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</si>
  <si>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</si>
  <si>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</si>
  <si>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</si>
  <si>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</si>
  <si>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</si>
  <si>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</si>
  <si>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</si>
  <si>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</si>
  <si>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</si>
  <si>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Oligoneuriella</t>
  </si>
  <si>
    <t>394</t>
  </si>
  <si>
    <t>Gerris</t>
  </si>
  <si>
    <t>735</t>
  </si>
  <si>
    <t>Elmis</t>
  </si>
  <si>
    <t>618</t>
  </si>
  <si>
    <t>Hydrophilidae</t>
  </si>
  <si>
    <t>571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</si>
  <si>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</si>
  <si>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</si>
  <si>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</si>
  <si>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</si>
  <si>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</si>
  <si>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</si>
  <si>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</si>
  <si>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</si>
  <si>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</si>
  <si>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</si>
  <si>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</si>
  <si>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</si>
  <si>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</si>
  <si>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</si>
  <si>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</si>
  <si>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</si>
  <si>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Calopteryx</t>
  </si>
  <si>
    <t>650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</si>
  <si>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</si>
  <si>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</si>
  <si>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</si>
  <si>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</si>
  <si>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</si>
  <si>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</si>
  <si>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</si>
  <si>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</si>
  <si>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</si>
  <si>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</si>
  <si>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</si>
  <si>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</si>
  <si>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</si>
  <si>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Hydrobiidae</t>
  </si>
  <si>
    <t>973</t>
  </si>
  <si>
    <t>Potamopyrgus</t>
  </si>
  <si>
    <t>978</t>
  </si>
  <si>
    <t>Physidae</t>
  </si>
  <si>
    <t>995</t>
  </si>
  <si>
    <t>Erpobdellidae</t>
  </si>
  <si>
    <t>928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</si>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</sst>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CCA2BE7-1B05-4EB1-8DFF-641FBE2804E1}"/>
    <cellStyle name="Normal_résultats" xfId="1" xr:uid="{9BCFBDEE-97B8-4B95-A245-A264A7DC9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LUYJA/19035_LUYJA_30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LUYJA</v>
          </cell>
          <cell r="L5">
            <v>43676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E1B0-23A7-43B8-82D7-07C9AD91C7C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6154000</v>
      </c>
      <c r="B6" s="27" t="s">
        <v>13</v>
      </c>
      <c r="C6" s="27" t="s">
        <v>14</v>
      </c>
      <c r="D6" s="28" t="s">
        <v>15</v>
      </c>
      <c r="E6" s="27">
        <v>944958.98224797111</v>
      </c>
      <c r="F6" s="27">
        <v>6380375.1213774495</v>
      </c>
      <c r="G6" s="27">
        <v>945051.5299836878</v>
      </c>
      <c r="H6" s="29">
        <v>6380389.8517506225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5.24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524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26.200000000000003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49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52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43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49</v>
      </c>
      <c r="M29" s="82" t="s">
        <v>68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52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52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49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43</v>
      </c>
      <c r="L46" s="129"/>
      <c r="M46" s="128" t="s">
        <v>49</v>
      </c>
      <c r="N46" s="129"/>
      <c r="O46" s="128" t="s">
        <v>52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 t="s">
        <v>45</v>
      </c>
      <c r="L54" s="175">
        <v>2</v>
      </c>
      <c r="M54" s="174"/>
      <c r="N54" s="175">
        <v>1</v>
      </c>
      <c r="O54" s="174"/>
      <c r="P54" s="175"/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84</v>
      </c>
      <c r="F55" s="172" t="s">
        <v>126</v>
      </c>
      <c r="G55" s="173"/>
      <c r="H55" s="156"/>
      <c r="I55" s="173"/>
      <c r="J55" s="173"/>
      <c r="K55" s="174" t="s">
        <v>127</v>
      </c>
      <c r="L55" s="175">
        <v>3</v>
      </c>
      <c r="M55" s="174" t="s">
        <v>128</v>
      </c>
      <c r="N55" s="175">
        <v>2</v>
      </c>
      <c r="O55" s="174" t="s">
        <v>129</v>
      </c>
      <c r="P55" s="175">
        <v>1</v>
      </c>
      <c r="Q55" s="173">
        <v>6</v>
      </c>
    </row>
    <row r="56" spans="1:256" ht="33.75">
      <c r="A56" s="168" t="s">
        <v>130</v>
      </c>
      <c r="B56" s="169" t="s">
        <v>131</v>
      </c>
      <c r="C56" s="176" t="s">
        <v>62</v>
      </c>
      <c r="D56" s="171">
        <v>6</v>
      </c>
      <c r="E56" s="171">
        <v>6</v>
      </c>
      <c r="F56" s="172" t="s">
        <v>126</v>
      </c>
      <c r="G56" s="173"/>
      <c r="H56" s="156"/>
      <c r="I56" s="173"/>
      <c r="J56" s="173"/>
      <c r="K56" s="174" t="s">
        <v>61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48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 t="s">
        <v>137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51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50</v>
      </c>
      <c r="P60" s="175">
        <v>2</v>
      </c>
      <c r="Q60" s="173">
        <v>1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137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65</v>
      </c>
      <c r="D62" s="180">
        <v>0</v>
      </c>
      <c r="E62" s="180">
        <v>6</v>
      </c>
      <c r="F62" s="181" t="s">
        <v>126</v>
      </c>
      <c r="G62" s="182"/>
      <c r="H62" s="156"/>
      <c r="I62" s="182"/>
      <c r="J62" s="182"/>
      <c r="K62" s="183" t="s">
        <v>64</v>
      </c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0</v>
      </c>
      <c r="J63" s="187"/>
      <c r="K63" s="186">
        <v>6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00B68CA-A889-48D5-B5D6-F46DD11734BC}">
      <formula1>0</formula1>
      <formula2>50</formula2>
    </dataValidation>
    <dataValidation type="date" allowBlank="1" showErrorMessage="1" errorTitle="Date du prélèvement (jj/mm/aaaa)" sqref="D6:H6" xr:uid="{B2609D39-449F-4A70-AE6A-2F1A63C7EE4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05EA-E555-4883-B9B1-4F88B7C2542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5068</v>
      </c>
      <c r="G23" s="235">
        <v>945052</v>
      </c>
      <c r="H23" s="235">
        <v>6380368</v>
      </c>
      <c r="I23" s="235">
        <v>612</v>
      </c>
      <c r="J23" s="235" t="s">
        <v>199</v>
      </c>
      <c r="K23" s="234">
        <v>944958.98224797111</v>
      </c>
      <c r="L23" s="234">
        <v>6380375.1213774495</v>
      </c>
      <c r="M23" s="234">
        <v>945051.5299836878</v>
      </c>
      <c r="N23" s="234">
        <v>6380389.8517506225</v>
      </c>
      <c r="O23" s="235">
        <v>8.6</v>
      </c>
      <c r="P23" s="235">
        <v>100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LUYJA_2019-07-30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06154000</v>
      </c>
      <c r="B39" s="278" t="str">
        <f>C23</f>
        <v>LUYE</v>
      </c>
      <c r="C39" s="278" t="str">
        <f>D23</f>
        <v>LUYE A JARJAYES</v>
      </c>
      <c r="D39" s="279" t="str">
        <f>D26</f>
        <v>30/07/2019</v>
      </c>
      <c r="E39" s="280">
        <v>5.24</v>
      </c>
      <c r="F39" s="281" t="s">
        <v>218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84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62</v>
      </c>
      <c r="H44" s="284">
        <v>6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48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136</v>
      </c>
      <c r="H46" s="284"/>
      <c r="I46" s="283" t="s">
        <v>137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51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 t="s">
        <v>137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65</v>
      </c>
      <c r="H50" s="287">
        <v>6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52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49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06154000</v>
      </c>
      <c r="B66" s="308" t="str">
        <f>D26</f>
        <v>30/07/2019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06154000</v>
      </c>
      <c r="B67" s="311" t="str">
        <f>+B$66</f>
        <v>30/07/2019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06154000</v>
      </c>
      <c r="B68" s="311" t="str">
        <f t="shared" si="0"/>
        <v>30/07/2019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06154000</v>
      </c>
      <c r="B69" s="311" t="str">
        <f t="shared" si="0"/>
        <v>30/07/2019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06154000</v>
      </c>
      <c r="B70" s="311" t="str">
        <f t="shared" si="0"/>
        <v>30/07/2019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06154000</v>
      </c>
      <c r="B71" s="311" t="str">
        <f t="shared" si="0"/>
        <v>30/07/2019</v>
      </c>
      <c r="C71" s="309" t="s">
        <v>58</v>
      </c>
      <c r="D71" s="283" t="s">
        <v>55</v>
      </c>
      <c r="E71" s="283" t="s">
        <v>49</v>
      </c>
      <c r="F71" s="283" t="s">
        <v>56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06154000</v>
      </c>
      <c r="B72" s="311" t="str">
        <f t="shared" si="0"/>
        <v>30/07/2019</v>
      </c>
      <c r="C72" s="309" t="s">
        <v>61</v>
      </c>
      <c r="D72" s="283" t="s">
        <v>62</v>
      </c>
      <c r="E72" s="283" t="s">
        <v>43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06154000</v>
      </c>
      <c r="B73" s="311" t="str">
        <f t="shared" si="0"/>
        <v>30/07/2019</v>
      </c>
      <c r="C73" s="309" t="s">
        <v>64</v>
      </c>
      <c r="D73" s="283" t="s">
        <v>65</v>
      </c>
      <c r="E73" s="283" t="s">
        <v>43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06154000</v>
      </c>
      <c r="B74" s="311" t="str">
        <f t="shared" si="0"/>
        <v>30/07/2019</v>
      </c>
      <c r="C74" s="309" t="s">
        <v>67</v>
      </c>
      <c r="D74" s="283" t="s">
        <v>55</v>
      </c>
      <c r="E74" s="283" t="s">
        <v>52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06154000</v>
      </c>
      <c r="B75" s="311" t="str">
        <f t="shared" si="0"/>
        <v>30/07/2019</v>
      </c>
      <c r="C75" s="309" t="s">
        <v>70</v>
      </c>
      <c r="D75" s="283" t="s">
        <v>55</v>
      </c>
      <c r="E75" s="283" t="s">
        <v>43</v>
      </c>
      <c r="F75" s="283" t="s">
        <v>68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06154000</v>
      </c>
      <c r="B76" s="311" t="str">
        <f t="shared" si="0"/>
        <v>30/07/2019</v>
      </c>
      <c r="C76" s="309" t="s">
        <v>72</v>
      </c>
      <c r="D76" s="283" t="s">
        <v>55</v>
      </c>
      <c r="E76" s="283" t="s">
        <v>49</v>
      </c>
      <c r="F76" s="283" t="s">
        <v>68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06154000</v>
      </c>
      <c r="B77" s="311" t="str">
        <f t="shared" si="0"/>
        <v>30/07/2019</v>
      </c>
      <c r="C77" s="309" t="s">
        <v>74</v>
      </c>
      <c r="D77" s="283" t="s">
        <v>55</v>
      </c>
      <c r="E77" s="283" t="s">
        <v>52</v>
      </c>
      <c r="F77" s="283" t="s">
        <v>68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06154000</v>
      </c>
      <c r="B88" s="330" t="str">
        <f>D26</f>
        <v>30/07/2019</v>
      </c>
      <c r="C88" s="284" t="s">
        <v>247</v>
      </c>
      <c r="D88" s="331" t="s">
        <v>248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06154000</v>
      </c>
      <c r="B89" s="311" t="str">
        <f>+B$88</f>
        <v>30/07/2019</v>
      </c>
      <c r="C89" s="284" t="s">
        <v>249</v>
      </c>
      <c r="D89" s="331" t="s">
        <v>250</v>
      </c>
      <c r="E89" s="284">
        <v>3</v>
      </c>
      <c r="F89" s="284">
        <v>1</v>
      </c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06154000</v>
      </c>
      <c r="B90" s="311" t="str">
        <f t="shared" si="1"/>
        <v>30/07/2019</v>
      </c>
      <c r="C90" s="284" t="s">
        <v>251</v>
      </c>
      <c r="D90" s="331" t="s">
        <v>252</v>
      </c>
      <c r="E90" s="284">
        <v>34</v>
      </c>
      <c r="F90" s="284">
        <v>97</v>
      </c>
      <c r="G90" s="284">
        <v>9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06154000</v>
      </c>
      <c r="B91" s="311" t="str">
        <f t="shared" si="1"/>
        <v>30/07/2019</v>
      </c>
      <c r="C91" s="284" t="s">
        <v>253</v>
      </c>
      <c r="D91" s="331" t="s">
        <v>254</v>
      </c>
      <c r="E91" s="284">
        <v>2</v>
      </c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06154000</v>
      </c>
      <c r="B92" s="311" t="str">
        <f t="shared" si="1"/>
        <v>30/07/2019</v>
      </c>
      <c r="C92" s="284" t="s">
        <v>255</v>
      </c>
      <c r="D92" s="331" t="s">
        <v>256</v>
      </c>
      <c r="E92" s="284">
        <v>11</v>
      </c>
      <c r="F92" s="284">
        <v>10</v>
      </c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06154000</v>
      </c>
      <c r="B93" s="311" t="str">
        <f t="shared" si="1"/>
        <v>30/07/2019</v>
      </c>
      <c r="C93" s="284" t="s">
        <v>257</v>
      </c>
      <c r="D93" s="331" t="s">
        <v>258</v>
      </c>
      <c r="E93" s="284">
        <v>22</v>
      </c>
      <c r="F93" s="284">
        <v>16</v>
      </c>
      <c r="G93" s="284">
        <v>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06154000</v>
      </c>
      <c r="B94" s="311" t="str">
        <f t="shared" si="1"/>
        <v>30/07/2019</v>
      </c>
      <c r="C94" s="284" t="s">
        <v>259</v>
      </c>
      <c r="D94" s="331" t="s">
        <v>260</v>
      </c>
      <c r="E94" s="284">
        <v>120</v>
      </c>
      <c r="F94" s="284">
        <v>100</v>
      </c>
      <c r="G94" s="284">
        <v>48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06154000</v>
      </c>
      <c r="B95" s="311" t="str">
        <f t="shared" si="1"/>
        <v>30/07/2019</v>
      </c>
      <c r="C95" s="284" t="s">
        <v>261</v>
      </c>
      <c r="D95" s="331" t="s">
        <v>262</v>
      </c>
      <c r="E95" s="284">
        <v>2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06154000</v>
      </c>
      <c r="B96" s="311" t="str">
        <f t="shared" si="1"/>
        <v>30/07/2019</v>
      </c>
      <c r="C96" s="284" t="s">
        <v>263</v>
      </c>
      <c r="D96" s="331" t="s">
        <v>264</v>
      </c>
      <c r="E96" s="284"/>
      <c r="F96" s="284">
        <v>2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06154000</v>
      </c>
      <c r="B97" s="311" t="str">
        <f t="shared" si="1"/>
        <v>30/07/2019</v>
      </c>
      <c r="C97" s="284" t="s">
        <v>265</v>
      </c>
      <c r="D97" s="331" t="s">
        <v>266</v>
      </c>
      <c r="E97" s="284">
        <v>3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06154000</v>
      </c>
      <c r="B98" s="311" t="str">
        <f t="shared" si="1"/>
        <v>30/07/2019</v>
      </c>
      <c r="C98" s="284" t="s">
        <v>267</v>
      </c>
      <c r="D98" s="331" t="s">
        <v>268</v>
      </c>
      <c r="E98" s="284">
        <v>82</v>
      </c>
      <c r="F98" s="284">
        <v>14</v>
      </c>
      <c r="G98" s="284">
        <v>20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06154000</v>
      </c>
      <c r="B99" s="311" t="str">
        <f t="shared" si="1"/>
        <v>30/07/2019</v>
      </c>
      <c r="C99" s="284" t="s">
        <v>269</v>
      </c>
      <c r="D99" s="331" t="s">
        <v>270</v>
      </c>
      <c r="E99" s="284"/>
      <c r="F99" s="284">
        <v>2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06154000</v>
      </c>
      <c r="B100" s="311" t="str">
        <f t="shared" si="1"/>
        <v>30/07/2019</v>
      </c>
      <c r="C100" s="284" t="s">
        <v>271</v>
      </c>
      <c r="D100" s="331" t="s">
        <v>272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06154000</v>
      </c>
      <c r="B101" s="311" t="str">
        <f t="shared" si="1"/>
        <v>30/07/2019</v>
      </c>
      <c r="C101" s="284" t="s">
        <v>273</v>
      </c>
      <c r="D101" s="331" t="s">
        <v>274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06154000</v>
      </c>
      <c r="B102" s="311" t="str">
        <f t="shared" si="1"/>
        <v>30/07/2019</v>
      </c>
      <c r="C102" s="284" t="s">
        <v>275</v>
      </c>
      <c r="D102" s="331" t="s">
        <v>276</v>
      </c>
      <c r="E102" s="284">
        <v>18</v>
      </c>
      <c r="F102" s="284">
        <v>5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06154000</v>
      </c>
      <c r="B103" s="311" t="str">
        <f t="shared" si="1"/>
        <v>30/07/2019</v>
      </c>
      <c r="C103" s="284" t="s">
        <v>277</v>
      </c>
      <c r="D103" s="331" t="s">
        <v>278</v>
      </c>
      <c r="E103" s="284"/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06154000</v>
      </c>
      <c r="B104" s="311" t="str">
        <f t="shared" si="1"/>
        <v>30/07/2019</v>
      </c>
      <c r="C104" s="284" t="s">
        <v>279</v>
      </c>
      <c r="D104" s="331" t="s">
        <v>280</v>
      </c>
      <c r="E104" s="284">
        <v>1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06154000</v>
      </c>
      <c r="B105" s="311" t="str">
        <f t="shared" si="1"/>
        <v>30/07/2019</v>
      </c>
      <c r="C105" s="284" t="s">
        <v>281</v>
      </c>
      <c r="D105" s="331" t="s">
        <v>282</v>
      </c>
      <c r="E105" s="284">
        <v>2</v>
      </c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06154000</v>
      </c>
      <c r="B106" s="311" t="str">
        <f t="shared" si="1"/>
        <v>30/07/2019</v>
      </c>
      <c r="C106" s="284" t="s">
        <v>283</v>
      </c>
      <c r="D106" s="331" t="s">
        <v>284</v>
      </c>
      <c r="E106" s="284">
        <v>165</v>
      </c>
      <c r="F106" s="284">
        <v>220</v>
      </c>
      <c r="G106" s="284">
        <v>25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06154000</v>
      </c>
      <c r="B107" s="311" t="str">
        <f t="shared" si="1"/>
        <v>30/07/2019</v>
      </c>
      <c r="C107" s="284" t="s">
        <v>285</v>
      </c>
      <c r="D107" s="331" t="s">
        <v>286</v>
      </c>
      <c r="E107" s="284">
        <v>3</v>
      </c>
      <c r="F107" s="284">
        <v>2</v>
      </c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06154000</v>
      </c>
      <c r="B108" s="311" t="str">
        <f t="shared" si="1"/>
        <v>30/07/2019</v>
      </c>
      <c r="C108" s="284" t="s">
        <v>287</v>
      </c>
      <c r="D108" s="331" t="s">
        <v>288</v>
      </c>
      <c r="E108" s="284">
        <v>3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06154000</v>
      </c>
      <c r="B109" s="311" t="str">
        <f t="shared" si="1"/>
        <v>30/07/2019</v>
      </c>
      <c r="C109" s="284" t="s">
        <v>289</v>
      </c>
      <c r="D109" s="331" t="s">
        <v>290</v>
      </c>
      <c r="E109" s="284">
        <v>13</v>
      </c>
      <c r="F109" s="284">
        <v>54</v>
      </c>
      <c r="G109" s="284">
        <v>4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06154000</v>
      </c>
      <c r="B110" s="311" t="str">
        <f t="shared" si="1"/>
        <v>30/07/2019</v>
      </c>
      <c r="C110" s="284" t="s">
        <v>291</v>
      </c>
      <c r="D110" s="331" t="s">
        <v>292</v>
      </c>
      <c r="E110" s="284">
        <v>2</v>
      </c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06154000</v>
      </c>
      <c r="B111" s="311" t="str">
        <f t="shared" si="1"/>
        <v>30/07/2019</v>
      </c>
      <c r="C111" s="284" t="s">
        <v>293</v>
      </c>
      <c r="D111" s="331" t="s">
        <v>294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06154000</v>
      </c>
      <c r="B112" s="311" t="str">
        <f t="shared" si="1"/>
        <v>30/07/2019</v>
      </c>
      <c r="C112" s="284" t="s">
        <v>295</v>
      </c>
      <c r="D112" s="331" t="s">
        <v>296</v>
      </c>
      <c r="E112" s="284">
        <v>20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06154000</v>
      </c>
      <c r="B113" s="311" t="str">
        <f t="shared" si="1"/>
        <v>30/07/2019</v>
      </c>
      <c r="C113" s="284" t="s">
        <v>297</v>
      </c>
      <c r="D113" s="331" t="s">
        <v>298</v>
      </c>
      <c r="E113" s="284">
        <v>42</v>
      </c>
      <c r="F113" s="284">
        <v>2</v>
      </c>
      <c r="G113" s="284">
        <v>8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06154000</v>
      </c>
      <c r="B114" s="311" t="str">
        <f t="shared" si="1"/>
        <v>30/07/2019</v>
      </c>
      <c r="C114" s="284" t="s">
        <v>299</v>
      </c>
      <c r="D114" s="331" t="s">
        <v>300</v>
      </c>
      <c r="E114" s="284" t="s">
        <v>301</v>
      </c>
      <c r="F114" s="284" t="s">
        <v>301</v>
      </c>
      <c r="G114" s="284" t="s">
        <v>301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06154000</v>
      </c>
      <c r="B115" s="311" t="str">
        <f t="shared" si="1"/>
        <v>30/07/2019</v>
      </c>
      <c r="C115" s="284" t="s">
        <v>302</v>
      </c>
      <c r="D115" s="331" t="s">
        <v>303</v>
      </c>
      <c r="E115" s="284" t="s">
        <v>301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06154000</v>
      </c>
      <c r="B116" s="311" t="str">
        <f t="shared" si="1"/>
        <v>30/07/2019</v>
      </c>
      <c r="C116" s="284" t="s">
        <v>304</v>
      </c>
      <c r="D116" s="331" t="s">
        <v>305</v>
      </c>
      <c r="E116" s="284">
        <v>10</v>
      </c>
      <c r="F116" s="284">
        <v>2</v>
      </c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06154000</v>
      </c>
      <c r="B117" s="311" t="str">
        <f t="shared" si="1"/>
        <v>30/07/2019</v>
      </c>
      <c r="C117" s="284" t="s">
        <v>306</v>
      </c>
      <c r="D117" s="331" t="s">
        <v>307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06154000</v>
      </c>
      <c r="B118" s="311" t="str">
        <f t="shared" si="1"/>
        <v>30/07/2019</v>
      </c>
      <c r="C118" s="284" t="s">
        <v>308</v>
      </c>
      <c r="D118" s="331" t="s">
        <v>309</v>
      </c>
      <c r="E118" s="284">
        <v>1</v>
      </c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06154000</v>
      </c>
      <c r="B119" s="311" t="str">
        <f t="shared" si="1"/>
        <v>30/07/2019</v>
      </c>
      <c r="C119" s="284" t="s">
        <v>310</v>
      </c>
      <c r="D119" s="331" t="s">
        <v>311</v>
      </c>
      <c r="E119" s="284"/>
      <c r="F119" s="284">
        <v>2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06154000</v>
      </c>
      <c r="B120" s="311" t="str">
        <f t="shared" si="1"/>
        <v>30/07/2019</v>
      </c>
      <c r="C120" s="284" t="s">
        <v>312</v>
      </c>
      <c r="D120" s="331" t="s">
        <v>313</v>
      </c>
      <c r="E120" s="284">
        <v>5</v>
      </c>
      <c r="F120" s="284">
        <v>1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06154000</v>
      </c>
      <c r="B121" s="311" t="str">
        <f t="shared" si="1"/>
        <v>30/07/2019</v>
      </c>
      <c r="C121" s="284" t="s">
        <v>314</v>
      </c>
      <c r="D121" s="331" t="s">
        <v>315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06154000</v>
      </c>
      <c r="B122" s="311" t="str">
        <f t="shared" si="2"/>
        <v>30/07/2019</v>
      </c>
      <c r="C122" s="284" t="s">
        <v>316</v>
      </c>
      <c r="D122" s="331" t="s">
        <v>317</v>
      </c>
      <c r="E122" s="284">
        <v>1</v>
      </c>
      <c r="F122" s="284">
        <v>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06154000</v>
      </c>
      <c r="B123" s="311" t="str">
        <f t="shared" si="2"/>
        <v>30/07/2019</v>
      </c>
      <c r="C123" s="284" t="s">
        <v>318</v>
      </c>
      <c r="D123" s="331" t="s">
        <v>319</v>
      </c>
      <c r="E123" s="284">
        <v>135</v>
      </c>
      <c r="F123" s="284">
        <v>37</v>
      </c>
      <c r="G123" s="284">
        <v>22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06154000</v>
      </c>
      <c r="B124" s="311" t="str">
        <f t="shared" si="2"/>
        <v>30/07/2019</v>
      </c>
      <c r="C124" s="284" t="s">
        <v>320</v>
      </c>
      <c r="D124" s="331" t="s">
        <v>321</v>
      </c>
      <c r="E124" s="284">
        <v>7</v>
      </c>
      <c r="F124" s="284">
        <v>2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06154000</v>
      </c>
      <c r="B125" s="311" t="str">
        <f t="shared" si="2"/>
        <v>30/07/2019</v>
      </c>
      <c r="C125" s="284" t="s">
        <v>322</v>
      </c>
      <c r="D125" s="331" t="s">
        <v>323</v>
      </c>
      <c r="E125" s="284"/>
      <c r="F125" s="284"/>
      <c r="G125" s="284" t="s">
        <v>301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06154000</v>
      </c>
      <c r="B126" s="311" t="str">
        <f t="shared" si="2"/>
        <v>30/07/2019</v>
      </c>
      <c r="C126" s="284" t="s">
        <v>324</v>
      </c>
      <c r="D126" s="331" t="s">
        <v>325</v>
      </c>
      <c r="E126" s="284" t="s">
        <v>301</v>
      </c>
      <c r="F126" s="284"/>
      <c r="G126" s="284" t="s">
        <v>301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06154000</v>
      </c>
      <c r="B127" s="311" t="str">
        <f t="shared" si="2"/>
        <v>30/07/2019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06154000</v>
      </c>
      <c r="B128" s="311" t="str">
        <f t="shared" si="2"/>
        <v>30/07/2019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06154000</v>
      </c>
      <c r="B129" s="311" t="str">
        <f t="shared" si="2"/>
        <v>30/07/2019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06154000</v>
      </c>
      <c r="B130" s="311" t="str">
        <f t="shared" si="2"/>
        <v>30/07/2019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06154000</v>
      </c>
      <c r="B131" s="311" t="str">
        <f t="shared" si="2"/>
        <v>30/07/2019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06154000</v>
      </c>
      <c r="B132" s="311" t="str">
        <f t="shared" si="2"/>
        <v>30/07/2019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06154000</v>
      </c>
      <c r="B133" s="311" t="str">
        <f t="shared" si="2"/>
        <v>30/07/2019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06154000</v>
      </c>
      <c r="B134" s="311" t="str">
        <f t="shared" si="2"/>
        <v>30/07/2019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06154000</v>
      </c>
      <c r="B135" s="311" t="str">
        <f t="shared" si="2"/>
        <v>30/07/2019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06154000</v>
      </c>
      <c r="B136" s="311" t="str">
        <f t="shared" si="2"/>
        <v>30/07/2019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06154000</v>
      </c>
      <c r="B137" s="311" t="str">
        <f t="shared" si="2"/>
        <v>30/07/2019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06154000</v>
      </c>
      <c r="B138" s="311" t="str">
        <f t="shared" si="2"/>
        <v>30/07/2019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06154000</v>
      </c>
      <c r="B139" s="311" t="str">
        <f t="shared" si="2"/>
        <v>30/07/2019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06154000</v>
      </c>
      <c r="B140" s="311" t="str">
        <f t="shared" si="2"/>
        <v>30/07/2019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06154000</v>
      </c>
      <c r="B141" s="311" t="str">
        <f t="shared" si="2"/>
        <v>30/07/2019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06154000</v>
      </c>
      <c r="B142" s="311" t="str">
        <f t="shared" si="2"/>
        <v>30/07/2019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06154000</v>
      </c>
      <c r="B143" s="311" t="str">
        <f t="shared" si="2"/>
        <v>30/07/2019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06154000</v>
      </c>
      <c r="B144" s="311" t="str">
        <f t="shared" si="2"/>
        <v>30/07/2019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06154000</v>
      </c>
      <c r="B145" s="311" t="str">
        <f t="shared" si="2"/>
        <v>30/07/2019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06154000</v>
      </c>
      <c r="B146" s="311" t="str">
        <f t="shared" si="2"/>
        <v>30/07/2019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06154000</v>
      </c>
      <c r="B147" s="311" t="str">
        <f t="shared" si="2"/>
        <v>30/07/2019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06154000</v>
      </c>
      <c r="B148" s="311" t="str">
        <f t="shared" si="2"/>
        <v>30/07/2019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06154000</v>
      </c>
      <c r="B149" s="311" t="str">
        <f t="shared" si="2"/>
        <v>30/07/2019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06154000</v>
      </c>
      <c r="B150" s="311" t="str">
        <f t="shared" si="2"/>
        <v>30/07/2019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06154000</v>
      </c>
      <c r="B151" s="311" t="str">
        <f t="shared" si="2"/>
        <v>30/07/2019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06154000</v>
      </c>
      <c r="B152" s="311" t="str">
        <f t="shared" si="2"/>
        <v>30/07/2019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06154000</v>
      </c>
      <c r="B153" s="311" t="str">
        <f t="shared" si="2"/>
        <v>30/07/2019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06154000</v>
      </c>
      <c r="B154" s="311" t="str">
        <f t="shared" si="3"/>
        <v>30/07/2019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06154000</v>
      </c>
      <c r="B155" s="311" t="str">
        <f t="shared" si="3"/>
        <v>30/07/2019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06154000</v>
      </c>
      <c r="B156" s="311" t="str">
        <f t="shared" si="3"/>
        <v>30/07/2019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06154000</v>
      </c>
      <c r="B157" s="311" t="str">
        <f t="shared" si="3"/>
        <v>30/07/2019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06154000</v>
      </c>
      <c r="B158" s="311" t="str">
        <f t="shared" si="3"/>
        <v>30/07/2019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06154000</v>
      </c>
      <c r="B159" s="311" t="str">
        <f t="shared" si="3"/>
        <v>30/07/2019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06154000</v>
      </c>
      <c r="B160" s="311" t="str">
        <f t="shared" si="3"/>
        <v>30/07/2019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06154000</v>
      </c>
      <c r="B161" s="311" t="str">
        <f t="shared" si="3"/>
        <v>30/07/2019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06154000</v>
      </c>
      <c r="B162" s="311" t="str">
        <f t="shared" si="3"/>
        <v>30/07/2019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06154000</v>
      </c>
      <c r="B163" s="311" t="str">
        <f t="shared" si="3"/>
        <v>30/07/2019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06154000</v>
      </c>
      <c r="B164" s="311" t="str">
        <f t="shared" si="3"/>
        <v>30/07/2019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06154000</v>
      </c>
      <c r="B165" s="311" t="str">
        <f t="shared" si="3"/>
        <v>30/07/2019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06154000</v>
      </c>
      <c r="B166" s="311" t="str">
        <f t="shared" si="3"/>
        <v>30/07/2019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06154000</v>
      </c>
      <c r="B167" s="311" t="str">
        <f t="shared" si="3"/>
        <v>30/07/2019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06154000</v>
      </c>
      <c r="B168" s="311" t="str">
        <f t="shared" si="3"/>
        <v>30/07/2019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06154000</v>
      </c>
      <c r="B169" s="311" t="str">
        <f t="shared" si="3"/>
        <v>30/07/2019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06154000</v>
      </c>
      <c r="B170" s="311" t="str">
        <f t="shared" si="3"/>
        <v>30/07/2019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06154000</v>
      </c>
      <c r="B171" s="311" t="str">
        <f t="shared" si="3"/>
        <v>30/07/2019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06154000</v>
      </c>
      <c r="B172" s="311" t="str">
        <f t="shared" si="3"/>
        <v>30/07/2019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06154000</v>
      </c>
      <c r="B173" s="311" t="str">
        <f t="shared" si="3"/>
        <v>30/07/2019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06154000</v>
      </c>
      <c r="B174" s="311" t="str">
        <f t="shared" si="3"/>
        <v>30/07/2019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06154000</v>
      </c>
      <c r="B175" s="311" t="str">
        <f t="shared" si="3"/>
        <v>30/07/2019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06154000</v>
      </c>
      <c r="B176" s="311" t="str">
        <f t="shared" si="3"/>
        <v>30/07/2019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06154000</v>
      </c>
      <c r="B177" s="311" t="str">
        <f t="shared" si="3"/>
        <v>30/07/2019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06154000</v>
      </c>
      <c r="B178" s="311" t="str">
        <f t="shared" si="3"/>
        <v>30/07/2019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06154000</v>
      </c>
      <c r="B179" s="311" t="str">
        <f t="shared" si="3"/>
        <v>30/07/2019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06154000</v>
      </c>
      <c r="B180" s="311" t="str">
        <f t="shared" si="3"/>
        <v>30/07/2019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06154000</v>
      </c>
      <c r="B181" s="311" t="str">
        <f t="shared" si="3"/>
        <v>30/07/2019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06154000</v>
      </c>
      <c r="B182" s="311" t="str">
        <f t="shared" si="3"/>
        <v>30/07/2019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06154000</v>
      </c>
      <c r="B183" s="311" t="str">
        <f t="shared" si="3"/>
        <v>30/07/2019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06154000</v>
      </c>
      <c r="B184" s="311" t="str">
        <f t="shared" si="3"/>
        <v>30/07/2019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06154000</v>
      </c>
      <c r="B185" s="311" t="str">
        <f t="shared" si="3"/>
        <v>30/07/2019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06154000</v>
      </c>
      <c r="B186" s="311" t="str">
        <f t="shared" si="4"/>
        <v>30/07/2019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06154000</v>
      </c>
      <c r="B187" s="311" t="str">
        <f t="shared" si="4"/>
        <v>30/07/2019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06154000</v>
      </c>
      <c r="B188" s="311" t="str">
        <f t="shared" si="4"/>
        <v>30/07/2019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06154000</v>
      </c>
      <c r="B189" s="311" t="str">
        <f t="shared" si="4"/>
        <v>30/07/2019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06154000</v>
      </c>
      <c r="B190" s="311" t="str">
        <f t="shared" si="4"/>
        <v>30/07/2019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06154000</v>
      </c>
      <c r="B191" s="311" t="str">
        <f t="shared" si="4"/>
        <v>30/07/2019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06154000</v>
      </c>
      <c r="B192" s="311" t="str">
        <f t="shared" si="4"/>
        <v>30/07/2019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06154000</v>
      </c>
      <c r="B193" s="311" t="str">
        <f t="shared" si="4"/>
        <v>30/07/2019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06154000</v>
      </c>
      <c r="B194" s="311" t="str">
        <f t="shared" si="4"/>
        <v>30/07/2019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06154000</v>
      </c>
      <c r="B195" s="311" t="str">
        <f t="shared" si="4"/>
        <v>30/07/2019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06154000</v>
      </c>
      <c r="B196" s="311" t="str">
        <f t="shared" si="4"/>
        <v>30/07/2019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06154000</v>
      </c>
      <c r="B197" s="311" t="str">
        <f t="shared" si="4"/>
        <v>30/07/2019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06154000</v>
      </c>
      <c r="B198" s="311" t="str">
        <f t="shared" si="4"/>
        <v>30/07/2019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06154000</v>
      </c>
      <c r="B199" s="311" t="str">
        <f t="shared" si="4"/>
        <v>30/07/2019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06154000</v>
      </c>
      <c r="B200" s="311" t="str">
        <f t="shared" si="4"/>
        <v>30/07/2019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06154000</v>
      </c>
      <c r="B201" s="311" t="str">
        <f t="shared" si="4"/>
        <v>30/07/2019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06154000</v>
      </c>
      <c r="B202" s="311" t="str">
        <f t="shared" si="4"/>
        <v>30/07/2019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06154000</v>
      </c>
      <c r="B203" s="311" t="str">
        <f t="shared" si="4"/>
        <v>30/07/2019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06154000</v>
      </c>
      <c r="B204" s="311" t="str">
        <f t="shared" si="4"/>
        <v>30/07/2019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06154000</v>
      </c>
      <c r="B205" s="311" t="str">
        <f t="shared" si="4"/>
        <v>30/07/2019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06154000</v>
      </c>
      <c r="B206" s="311" t="str">
        <f t="shared" si="4"/>
        <v>30/07/2019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06154000</v>
      </c>
      <c r="B207" s="311" t="str">
        <f t="shared" si="4"/>
        <v>30/07/2019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06154000</v>
      </c>
      <c r="B208" s="311" t="str">
        <f t="shared" si="4"/>
        <v>30/07/2019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06154000</v>
      </c>
      <c r="B209" s="311" t="str">
        <f t="shared" si="4"/>
        <v>30/07/2019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06154000</v>
      </c>
      <c r="B210" s="311" t="str">
        <f t="shared" si="4"/>
        <v>30/07/2019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06154000</v>
      </c>
      <c r="B211" s="311" t="str">
        <f t="shared" si="4"/>
        <v>30/07/2019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06154000</v>
      </c>
      <c r="B212" s="311" t="str">
        <f t="shared" si="4"/>
        <v>30/07/2019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06154000</v>
      </c>
      <c r="B213" s="311" t="str">
        <f t="shared" si="4"/>
        <v>30/07/2019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06154000</v>
      </c>
      <c r="B214" s="311" t="str">
        <f t="shared" si="4"/>
        <v>30/07/2019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06154000</v>
      </c>
      <c r="B215" s="311" t="str">
        <f t="shared" si="4"/>
        <v>30/07/2019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06154000</v>
      </c>
      <c r="B216" s="311" t="str">
        <f t="shared" si="4"/>
        <v>30/07/2019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06154000</v>
      </c>
      <c r="B217" s="311" t="str">
        <f t="shared" si="4"/>
        <v>30/07/2019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06154000</v>
      </c>
      <c r="B218" s="311" t="str">
        <f t="shared" si="5"/>
        <v>30/07/2019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06154000</v>
      </c>
      <c r="B219" s="311" t="str">
        <f t="shared" si="5"/>
        <v>30/07/2019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06154000</v>
      </c>
      <c r="B220" s="311" t="str">
        <f t="shared" si="5"/>
        <v>30/07/2019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06154000</v>
      </c>
      <c r="B221" s="311" t="str">
        <f t="shared" si="5"/>
        <v>30/07/2019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06154000</v>
      </c>
      <c r="B222" s="311" t="str">
        <f t="shared" si="5"/>
        <v>30/07/2019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06154000</v>
      </c>
      <c r="B223" s="311" t="str">
        <f t="shared" si="5"/>
        <v>30/07/2019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06154000</v>
      </c>
      <c r="B224" s="311" t="str">
        <f t="shared" si="5"/>
        <v>30/07/2019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06154000</v>
      </c>
      <c r="B225" s="311" t="str">
        <f t="shared" si="5"/>
        <v>30/07/2019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06154000</v>
      </c>
      <c r="B226" s="311" t="str">
        <f t="shared" si="5"/>
        <v>30/07/2019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06154000</v>
      </c>
      <c r="B227" s="311" t="str">
        <f t="shared" si="5"/>
        <v>30/07/2019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06154000</v>
      </c>
      <c r="B228" s="311" t="str">
        <f t="shared" si="5"/>
        <v>30/07/2019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06154000</v>
      </c>
      <c r="B229" s="311" t="str">
        <f t="shared" si="5"/>
        <v>30/07/2019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06154000</v>
      </c>
      <c r="B230" s="311" t="str">
        <f t="shared" si="5"/>
        <v>30/07/2019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06154000</v>
      </c>
      <c r="B231" s="311" t="str">
        <f t="shared" si="5"/>
        <v>30/07/2019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06154000</v>
      </c>
      <c r="B232" s="311" t="str">
        <f t="shared" si="5"/>
        <v>30/07/2019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06154000</v>
      </c>
      <c r="B233" s="311" t="str">
        <f t="shared" si="5"/>
        <v>30/07/2019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06154000</v>
      </c>
      <c r="B234" s="311" t="str">
        <f t="shared" si="5"/>
        <v>30/07/2019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06154000</v>
      </c>
      <c r="B235" s="311" t="str">
        <f t="shared" si="5"/>
        <v>30/07/2019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06154000</v>
      </c>
      <c r="B236" s="311" t="str">
        <f t="shared" si="5"/>
        <v>30/07/2019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06154000</v>
      </c>
      <c r="B237" s="311" t="str">
        <f t="shared" si="5"/>
        <v>30/07/2019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06154000</v>
      </c>
      <c r="B238" s="311" t="str">
        <f t="shared" si="5"/>
        <v>30/07/2019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06154000</v>
      </c>
      <c r="B239" s="311" t="str">
        <f t="shared" si="5"/>
        <v>30/07/2019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06154000</v>
      </c>
      <c r="B240" s="311" t="str">
        <f t="shared" si="5"/>
        <v>30/07/2019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06154000</v>
      </c>
      <c r="B241" s="311" t="str">
        <f t="shared" si="5"/>
        <v>30/07/2019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06154000</v>
      </c>
      <c r="B242" s="311" t="str">
        <f t="shared" si="5"/>
        <v>30/07/2019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06154000</v>
      </c>
      <c r="B243" s="311" t="str">
        <f t="shared" si="5"/>
        <v>30/07/2019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B3B34B7-5651-4240-8174-164D94C7D77B}">
      <formula1>$T$2:$T$3</formula1>
    </dataValidation>
    <dataValidation type="list" allowBlank="1" showErrorMessage="1" errorTitle="Bocal de regroupement" sqref="F78" xr:uid="{CCBF93A7-C14E-4B1B-B871-381C7C75396D}">
      <formula1>#REF!</formula1>
    </dataValidation>
    <dataValidation type="list" allowBlank="1" showErrorMessage="1" errorTitle="Abondance végétation de 0 à 5" sqref="K78" xr:uid="{14BC48D4-E165-463F-8AF1-2C1DB9D89ABC}">
      <formula1>#REF!</formula1>
    </dataValidation>
    <dataValidation type="list" allowBlank="1" showErrorMessage="1" errorTitle="Intensité du comatage de 0 à 5" sqref="H78" xr:uid="{AA7BB759-8CDC-4E87-98D6-AAB5F2A53F35}">
      <formula1>#REF!</formula1>
    </dataValidation>
    <dataValidation type="list" allowBlank="1" showErrorMessage="1" errorTitle="Codage SANDRE svp" sqref="E78" xr:uid="{B9E0DF8C-5BD2-454D-B338-4783AF537F27}">
      <formula1>#REF!</formula1>
    </dataValidation>
    <dataValidation type="list" allowBlank="1" showInputMessage="1" showErrorMessage="1" sqref="D78 IV67:IV78" xr:uid="{48576353-C72D-4454-B12C-CCA94B47D44D}">
      <formula1>#REF!</formula1>
    </dataValidation>
    <dataValidation type="list" allowBlank="1" errorTitle="Codage SANDRE svp" sqref="E66:E77" xr:uid="{BD4E20FC-D203-409F-9BD7-66B05AA694A9}">
      <formula1>"N1, N3, N5 , N6"</formula1>
    </dataValidation>
    <dataValidation type="list" allowBlank="1" showInputMessage="1" sqref="D67:D77" xr:uid="{B62794E2-1FDD-4414-A5A1-452E8F998700}">
      <formula1>"S1, S2, S3, S9, S10, S11, S18, S24, S25, S28, S29, S30"</formula1>
    </dataValidation>
    <dataValidation allowBlank="1" showErrorMessage="1" errorTitle="Altitude en mètres" sqref="K23:N23" xr:uid="{0F440776-6892-4DE2-89BD-C80D1573D7C7}"/>
    <dataValidation type="list" allowBlank="1" errorTitle="Bocal de regroupement" sqref="F66:F77" xr:uid="{2B8C17B8-2FE1-47C7-A647-45865E4975EF}">
      <formula1>"PhA , PhB, PhC"</formula1>
    </dataValidation>
    <dataValidation type="list" allowBlank="1" errorTitle="Intensité du comatage de 0 à 5" sqref="H66:H77" xr:uid="{180B5838-3C2B-4ECE-B8FF-34B9010DFD05}">
      <formula1>"0, 1, 2, 3, 4, 5"</formula1>
    </dataValidation>
    <dataValidation type="list" allowBlank="1" errorTitle="Stabilité ou non du substrat" sqref="I66:I77" xr:uid="{E552A339-4677-4F7E-AE83-C4BF24A2467B}">
      <formula1>"stable , moyennement stable , instable"</formula1>
    </dataValidation>
    <dataValidation type="list" allowBlank="1" errorTitle="Abondance végétation de 0 à 5" sqref="K66:K77" xr:uid="{73C73105-DEE3-41AC-ACCE-7726EED0A5B8}">
      <formula1>"0, 1, 2, 3, 4, 5"</formula1>
    </dataValidation>
    <dataValidation type="list" allowBlank="1" errorTitle="Choisir une des 4 catégories" error="Vous devez indiquer une des 4 catégories de la liste déroulante" sqref="I39:I50" xr:uid="{811ED227-5655-4B1E-BA8D-F84A7CEAEBA1}">
      <formula1>"D, M, MNR, P"</formula1>
    </dataValidation>
    <dataValidation type="list" allowBlank="1" sqref="D66" xr:uid="{A9950533-0408-4793-A55E-EC47E13793B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F986D1A-2178-40CB-8007-C93EF2BA226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B443798-C49C-4D13-9434-044CAAD4EF0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EF6C5C5-7A0B-4ABE-8AD5-5E9D286D204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BDF3FA0-C929-4CB2-8DF8-B19B8730D95C}">
      <formula1>1</formula1>
      <formula2>3</formula2>
    </dataValidation>
    <dataValidation allowBlank="1" showErrorMessage="1" promptTitle="ATTENTION" prompt="en Lambert II étendu" sqref="G23 E27:E28" xr:uid="{ED836D7B-C733-4519-A3A6-64F34E629C21}"/>
    <dataValidation type="textLength" allowBlank="1" showInputMessage="1" showErrorMessage="1" sqref="A41:E41 IS42:IV42" xr:uid="{8529D6C9-F09F-44D3-9EF7-BCA2BEFD2D88}">
      <formula1>0</formula1>
      <formula2>50</formula2>
    </dataValidation>
    <dataValidation type="whole" allowBlank="1" showErrorMessage="1" errorTitle="Altitude en mètres" sqref="I23:I28" xr:uid="{6033EFA7-387C-4FCD-8BA5-4917BC8482DE}">
      <formula1>0</formula1>
      <formula2>4000</formula2>
    </dataValidation>
    <dataValidation type="decimal" allowBlank="1" showErrorMessage="1" errorTitle="Recouvrement en % de 0 à 100" sqref="H39:H50" xr:uid="{73D99682-1C7B-40D3-B8F8-E776320B862D}">
      <formula1>0</formula1>
      <formula2>100</formula2>
    </dataValidation>
    <dataValidation type="textLength" operator="equal" allowBlank="1" showErrorMessage="1" errorTitle="Code INSEE selon le type 00000" sqref="F23" xr:uid="{811C2412-A8D7-4980-90A4-FDCE3226AC5A}">
      <formula1>5</formula1>
      <formula2>0</formula2>
    </dataValidation>
    <dataValidation type="date" allowBlank="1" showErrorMessage="1" errorTitle="Date du prélèvement (jj/mm/aaaa)" sqref="IV40" xr:uid="{EEFCF8A9-993D-452C-A796-4624D9FB7EF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2020-03-16T16:57:04Z</dcterms:created>
  <dcterms:modified xsi:type="dcterms:W3CDTF">2020-03-16T16:57:06Z</dcterms:modified>
</cp:coreProperties>
</file>