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RNDGRE\18017_RNDGRE_exports\"/>
    </mc:Choice>
  </mc:AlternateContent>
  <xr:revisionPtr revIDLastSave="0" documentId="13_ncr:1_{50D757B1-D9D9-4575-8DCC-6ED38EE598F5}" xr6:coauthVersionLast="40" xr6:coauthVersionMax="40" xr10:uidLastSave="{00000000-0000-0000-0000-000000000000}"/>
  <bookViews>
    <workbookView xWindow="0" yWindow="0" windowWidth="19920" windowHeight="8925" xr2:uid="{D715AAA1-970A-45F2-B0E6-CF937CFA88D2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<sst xmlns="http://schemas.openxmlformats.org/spreadsheetml/2006/main" count="977" uniqueCount="323">
  <si>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</si>
  <si>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</si>
  <si>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</si>
  <si>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</si>
  <si>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</si>
  <si>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</si>
  <si>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</si>
  <si>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</si>
  <si>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</si>
  <si>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</si>
  <si>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</si>
  <si>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</si>
  <si>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</si>
  <si>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</si>
  <si>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</si>
  <si>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</si>
  <si>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</si>
  <si>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</si>
  <si>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</si>
  <si>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</si>
  <si>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</si>
  <si>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</si>
  <si>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</si>
  <si>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</si>
  <si>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</si>
  <si>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</si>
  <si>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</si>
  <si>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</si>
  <si>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</si>
  <si>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</si>
  <si>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</si>
  <si>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</si>
  <si>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</si>
  <si>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</si>
  <si>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</si>
  <si>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</si>
  <si>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</si>
  <si>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</si>
  <si>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</si>
  <si>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</si>
  <si>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</si>
  <si>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</si>
  <si>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</si>
  <si>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</si>
  <si>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</si>
  <si>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</si>
  <si>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</si>
  <si>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</si>
  <si>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</si>
  <si>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</si>
  <si>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</si>
  <si>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</si>
  <si>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</si>
  <si>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</si>
  <si>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</si>
  <si>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06155975</t>
  </si>
  <si>
    <t>RUISSEAU NOTRE DAME</t>
  </si>
  <si>
    <t>RUISSEAU NOTRE DAME A GREOUX LES BAINS</t>
  </si>
  <si>
    <t xml:space="preserve"> GREOUX LES BAINS</t>
  </si>
  <si>
    <t>Réseau de contrôle opérationnel</t>
  </si>
  <si>
    <t>facultatif #</t>
  </si>
  <si>
    <t>CODE_OPERATION</t>
  </si>
  <si>
    <t>TYPO_NATIONALE</t>
  </si>
  <si>
    <t>19/06/2018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</si>
  <si>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</si>
  <si>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</si>
  <si>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</si>
  <si>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</si>
  <si>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</si>
  <si>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</si>
  <si>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</si>
  <si>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</si>
  <si>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</si>
  <si>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</si>
  <si>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</si>
  <si>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</si>
  <si>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</si>
  <si>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</si>
  <si>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</si>
  <si>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</si>
  <si>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</si>
  <si>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</si>
  <si>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</si>
  <si>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</si>
  <si>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</si>
  <si>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</si>
  <si>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</si>
  <si>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</si>
  <si>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</si>
  <si>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</si>
  <si>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</si>
  <si>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P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</si>
  <si>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</si>
  <si>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</si>
  <si>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</si>
  <si>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</si>
  <si>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</si>
  <si>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</si>
  <si>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</si>
  <si>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</si>
  <si>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</si>
  <si>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</si>
  <si>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D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</si>
  <si>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</si>
  <si>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</si>
  <si>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</si>
  <si>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</si>
  <si>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</si>
  <si>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</si>
  <si>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</si>
  <si>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</si>
  <si>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</si>
  <si>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</si>
  <si>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</si>
  <si>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</si>
  <si>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</si>
  <si>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</si>
  <si>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</si>
  <si>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</si>
  <si>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</si>
  <si>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</si>
  <si>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</si>
  <si>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</si>
  <si>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</si>
  <si>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</si>
  <si>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</si>
  <si>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</si>
  <si>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</si>
  <si>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</si>
  <si>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</si>
  <si>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</si>
  <si>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</si>
  <si>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</si>
  <si>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</si>
  <si>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</si>
  <si>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</si>
  <si>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</si>
  <si>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</si>
  <si>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</si>
  <si>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</si>
  <si>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</si>
  <si>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</si>
  <si>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</si>
  <si>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</si>
  <si>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</si>
  <si>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</si>
  <si>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</si>
  <si>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</si>
  <si>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</si>
  <si>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</si>
  <si>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</si>
  <si>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</si>
  <si>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</si>
  <si>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</si>
  <si>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</si>
  <si>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</si>
  <si>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</si>
  <si>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</si>
  <si>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</si>
  <si>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</si>
  <si>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</si>
  <si>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</si>
  <si>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</si>
  <si>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</si>
  <si>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</si>
  <si>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</si>
  <si>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</si>
  <si>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</si>
  <si>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</si>
  <si>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</si>
  <si>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Hydropsychidae</t>
  </si>
  <si>
    <t>211</t>
  </si>
  <si>
    <t>Hydropsyche</t>
  </si>
  <si>
    <t>212</t>
  </si>
  <si>
    <t>sF. Limnephilinae</t>
  </si>
  <si>
    <t>3163</t>
  </si>
  <si>
    <t>Odontocerum</t>
  </si>
  <si>
    <t>339</t>
  </si>
  <si>
    <t>Psychomyidae</t>
  </si>
  <si>
    <t>238</t>
  </si>
  <si>
    <t>Metalype</t>
  </si>
  <si>
    <t>246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</si>
  <si>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</si>
  <si>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</si>
  <si>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</si>
  <si>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</si>
  <si>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</si>
  <si>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</si>
  <si>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</si>
  <si>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</si>
  <si>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</si>
  <si>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</si>
  <si>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</si>
  <si>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</si>
  <si>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</si>
  <si>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</si>
  <si>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Nepidae</t>
  </si>
  <si>
    <t>725</t>
  </si>
  <si>
    <t>Elmis</t>
  </si>
  <si>
    <t>618</t>
  </si>
  <si>
    <t>Limnius</t>
  </si>
  <si>
    <t>623</t>
  </si>
  <si>
    <t>Riolus</t>
  </si>
  <si>
    <t>625</t>
  </si>
  <si>
    <t>Elodes</t>
  </si>
  <si>
    <t>636</t>
  </si>
  <si>
    <t>Hydrophilidae</t>
  </si>
  <si>
    <t>571</t>
  </si>
  <si>
    <t>sF. Hydrophilinae</t>
  </si>
  <si>
    <t>2517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</si>
  <si>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</si>
  <si>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</si>
  <si>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</si>
  <si>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</si>
  <si>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</si>
  <si>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</si>
  <si>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</si>
  <si>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</si>
  <si>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</si>
  <si>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</si>
  <si>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</si>
  <si>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</si>
  <si>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Rhagionidae</t>
  </si>
  <si>
    <t>841</t>
  </si>
  <si>
    <t>Simuliidae</t>
  </si>
  <si>
    <t>801</t>
  </si>
  <si>
    <t>Tabanidae</t>
  </si>
  <si>
    <t>837</t>
  </si>
  <si>
    <t>Onychogomphus</t>
  </si>
  <si>
    <t>682</t>
  </si>
  <si>
    <t>Gammaridae</t>
  </si>
  <si>
    <t>887</t>
  </si>
  <si>
    <t>Gammarus</t>
  </si>
  <si>
    <t>892</t>
  </si>
  <si>
    <t>OSTRACODES</t>
  </si>
  <si>
    <t>3170</t>
  </si>
  <si>
    <t>présence</t>
  </si>
  <si>
    <t>Sphaeriidae</t>
  </si>
  <si>
    <t>1042</t>
  </si>
  <si>
    <t>Pisidium</t>
  </si>
  <si>
    <t>1043</t>
  </si>
  <si>
    <t>OLIGOCHAETA</t>
  </si>
  <si>
    <t>933</t>
  </si>
  <si>
    <t>NEMATHELMINTHA</t>
  </si>
  <si>
    <t>3111</t>
  </si>
  <si>
    <t>18690155900069</t>
  </si>
  <si>
    <t>AERMC</t>
  </si>
  <si>
    <t>RNDGRE_2018-06-19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</si>
  <si>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</si>
  <si>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</si>
  <si>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</si>
  <si>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</si>
  <si>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</si>
  <si>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</si>
  <si>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</si>
  <si>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</si>
  <si>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</si>
  <si>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</si>
  <si>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</si>
  <si>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</si>
  <si>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</si>
  <si>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</si>
  <si>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</si>
  <si>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</si>
  <si>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</si>
  <si>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</si>
  <si>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</si>
  <si>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</si>
  <si>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</si>
  <si>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</si>
  <si>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</si>
  <si>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</si>
  <si>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</si>
  <si>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</si>
  <si>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</si>
  <si>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</si>
  <si>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</si>
  <si>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</si>
  <si>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</si>
  <si>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</si>
  <si>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</si>
  <si>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</si>
  <si>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</si>
  <si>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</si>
  <si>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</si>
  <si>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</si>
  <si>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</si>
  <si>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</si>
  <si>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</si>
  <si>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</si>
  <si>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</si>
  <si>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</si>
  <si>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</si>
  <si>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</si>
  <si>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</si>
  <si>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</si>
  <si>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</si>
  <si>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</si>
  <si>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</si>
  <si>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</si>
  <si>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</si>
  <si>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</si>
  <si>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</si>
  <si>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</si>
  <si>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</si>
  <si>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</si>
  <si>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</si>
  <si>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</si>
  <si>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</si>
  <si>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</si>
  <si>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</si>
  <si>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</si>
  <si>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</si>
  <si>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</si>
  <si>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</si>
  <si>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</si>
  <si>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</si>
  <si>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</si>
  <si>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</si>
  <si>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</si>
  <si>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</si>
  <si>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</si>
  <si>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P7, 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</si>
</sst>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B386DF2D-2104-433E-9078-6CA94FB9104C}"/>
    <cellStyle name="Normal_résultats" xfId="1" xr:uid="{7D27590E-6991-4381-BCAE-CD18B981F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0D1E-1EFC-4820-9432-EEEA6B6B0E0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248</v>
      </c>
      <c r="B1" s="168"/>
      <c r="C1" s="169"/>
      <c r="D1" s="169"/>
      <c r="E1" s="169"/>
      <c r="F1" s="169"/>
      <c r="G1" s="169"/>
      <c r="H1" s="169"/>
      <c r="I1" s="170" t="s">
        <v>249</v>
      </c>
      <c r="J1" s="171" t="s">
        <v>248</v>
      </c>
      <c r="K1" s="172"/>
      <c r="L1" s="169"/>
      <c r="M1" s="169"/>
      <c r="N1" s="169"/>
      <c r="O1" s="169"/>
      <c r="P1" s="173"/>
      <c r="Q1" s="174"/>
      <c r="R1" s="170" t="s">
        <v>250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251</v>
      </c>
      <c r="D5" s="187" t="s">
        <v>21</v>
      </c>
      <c r="E5" s="186" t="s">
        <v>252</v>
      </c>
      <c r="F5" s="188" t="s">
        <v>253</v>
      </c>
      <c r="G5" s="186" t="s">
        <v>254</v>
      </c>
      <c r="H5" s="188" t="s">
        <v>255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6155975</v>
      </c>
      <c r="B6" s="196" t="s">
        <v>56</v>
      </c>
      <c r="C6" s="196" t="s">
        <v>57</v>
      </c>
      <c r="D6" s="197" t="s">
        <v>63</v>
      </c>
      <c r="E6" s="198">
        <v>933333.42700514628</v>
      </c>
      <c r="F6" s="198">
        <v>6301019.1068306696</v>
      </c>
      <c r="G6" s="198">
        <v>933262.96571249876</v>
      </c>
      <c r="H6" s="199">
        <v>6300940.902179108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256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256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257</v>
      </c>
      <c r="F10" s="226"/>
      <c r="G10" s="227"/>
      <c r="H10" s="184"/>
      <c r="I10" s="184"/>
      <c r="J10" s="221" t="s">
        <v>258</v>
      </c>
      <c r="K10" s="222" t="s">
        <v>259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260</v>
      </c>
      <c r="C12" s="232">
        <v>6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261</v>
      </c>
      <c r="C13" s="235">
        <v>108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262</v>
      </c>
      <c r="C14" s="235">
        <v>1.342857142857143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263</v>
      </c>
      <c r="C15" s="240">
        <f>C13*C14</f>
        <v>145.02857142857144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264</v>
      </c>
      <c r="C16" s="249">
        <f>+C15*0.05</f>
        <v>7.2514285714285727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265</v>
      </c>
      <c r="K18" s="256" t="s">
        <v>83</v>
      </c>
      <c r="L18" s="257" t="s">
        <v>116</v>
      </c>
      <c r="M18" s="257" t="s">
        <v>258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86</v>
      </c>
      <c r="L19" s="253" t="s">
        <v>134</v>
      </c>
      <c r="M19" s="253" t="s">
        <v>146</v>
      </c>
      <c r="N19" s="260">
        <v>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93</v>
      </c>
      <c r="L20" s="253" t="s">
        <v>124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95</v>
      </c>
      <c r="L21" s="253" t="s">
        <v>129</v>
      </c>
      <c r="M21" s="253" t="s">
        <v>146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97</v>
      </c>
      <c r="L22" s="253" t="s">
        <v>134</v>
      </c>
      <c r="M22" s="253" t="s">
        <v>146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266</v>
      </c>
      <c r="D23" s="218"/>
      <c r="E23" s="218"/>
      <c r="F23" s="266"/>
      <c r="J23" s="262" t="s">
        <v>150</v>
      </c>
      <c r="K23" s="253" t="s">
        <v>101</v>
      </c>
      <c r="L23" s="253" t="s">
        <v>134</v>
      </c>
      <c r="M23" s="253" t="s">
        <v>151</v>
      </c>
      <c r="N23" s="260">
        <v>15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108</v>
      </c>
      <c r="L24" s="253" t="s">
        <v>129</v>
      </c>
      <c r="M24" s="253" t="s">
        <v>151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267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112</v>
      </c>
      <c r="L25" s="253" t="s">
        <v>134</v>
      </c>
      <c r="M25" s="253" t="s">
        <v>151</v>
      </c>
      <c r="N25" s="260">
        <v>10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268</v>
      </c>
      <c r="D26" s="222"/>
      <c r="E26" s="222"/>
      <c r="F26" s="269"/>
      <c r="J26" s="262" t="s">
        <v>154</v>
      </c>
      <c r="K26" s="253" t="s">
        <v>112</v>
      </c>
      <c r="L26" s="253" t="s">
        <v>129</v>
      </c>
      <c r="M26" s="253" t="s">
        <v>151</v>
      </c>
      <c r="N26" s="260">
        <v>5</v>
      </c>
      <c r="O26" s="260"/>
      <c r="P26" s="260"/>
      <c r="Q26" s="260"/>
      <c r="R26" s="261"/>
      <c r="S26" s="173"/>
    </row>
    <row r="27" spans="1:19" ht="14.25" customHeight="1">
      <c r="A27" s="267" t="s">
        <v>252</v>
      </c>
      <c r="B27" s="268"/>
      <c r="C27" s="207" t="s">
        <v>269</v>
      </c>
      <c r="D27" s="207"/>
      <c r="E27" s="207"/>
      <c r="F27" s="269"/>
      <c r="J27" s="262" t="s">
        <v>155</v>
      </c>
      <c r="K27" s="253" t="s">
        <v>101</v>
      </c>
      <c r="L27" s="253" t="s">
        <v>129</v>
      </c>
      <c r="M27" s="253" t="s">
        <v>156</v>
      </c>
      <c r="N27" s="260">
        <v>5</v>
      </c>
      <c r="O27" s="260"/>
      <c r="P27" s="260"/>
      <c r="Q27" s="260"/>
      <c r="R27" s="261"/>
      <c r="S27" s="173"/>
    </row>
    <row r="28" spans="1:19" ht="14.25" customHeight="1">
      <c r="A28" s="267" t="s">
        <v>253</v>
      </c>
      <c r="B28" s="268"/>
      <c r="C28" s="207" t="s">
        <v>270</v>
      </c>
      <c r="D28" s="207"/>
      <c r="E28" s="207"/>
      <c r="F28" s="269"/>
      <c r="J28" s="262" t="s">
        <v>157</v>
      </c>
      <c r="K28" s="253" t="s">
        <v>108</v>
      </c>
      <c r="L28" s="253" t="s">
        <v>124</v>
      </c>
      <c r="M28" s="253" t="s">
        <v>156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254</v>
      </c>
      <c r="B29" s="268"/>
      <c r="C29" s="207" t="s">
        <v>271</v>
      </c>
      <c r="D29" s="207"/>
      <c r="E29" s="207"/>
      <c r="F29" s="269"/>
      <c r="J29" s="262" t="s">
        <v>158</v>
      </c>
      <c r="K29" s="253" t="s">
        <v>112</v>
      </c>
      <c r="L29" s="253" t="s">
        <v>124</v>
      </c>
      <c r="M29" s="253" t="s">
        <v>156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255</v>
      </c>
      <c r="B30" s="268"/>
      <c r="C30" s="207" t="s">
        <v>272</v>
      </c>
      <c r="D30" s="207"/>
      <c r="E30" s="207"/>
      <c r="F30" s="269"/>
      <c r="J30" s="270" t="s">
        <v>159</v>
      </c>
      <c r="K30" s="271" t="s">
        <v>112</v>
      </c>
      <c r="L30" s="271" t="s">
        <v>134</v>
      </c>
      <c r="M30" s="271" t="s">
        <v>156</v>
      </c>
      <c r="N30" s="272">
        <v>5</v>
      </c>
      <c r="O30" s="272"/>
      <c r="P30" s="272"/>
      <c r="Q30" s="272"/>
      <c r="R30" s="273"/>
    </row>
    <row r="31" spans="1:19" ht="14.25" customHeight="1">
      <c r="A31" s="267" t="s">
        <v>260</v>
      </c>
      <c r="B31" s="268"/>
      <c r="C31" s="207" t="s">
        <v>273</v>
      </c>
      <c r="D31" s="207"/>
      <c r="E31" s="211"/>
      <c r="F31" s="269"/>
    </row>
    <row r="32" spans="1:19" ht="14.25" customHeight="1">
      <c r="A32" s="267" t="s">
        <v>261</v>
      </c>
      <c r="B32" s="268"/>
      <c r="C32" s="207" t="s">
        <v>274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262</v>
      </c>
      <c r="B33" s="274"/>
      <c r="C33" s="207" t="s">
        <v>275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263</v>
      </c>
      <c r="B34" s="274"/>
      <c r="C34" s="207" t="s">
        <v>276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264</v>
      </c>
      <c r="B35" s="274"/>
      <c r="C35" s="222" t="s">
        <v>277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278</v>
      </c>
      <c r="B36" s="274"/>
      <c r="C36" s="222" t="s">
        <v>279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280</v>
      </c>
      <c r="B37" s="284"/>
      <c r="C37" s="243" t="s">
        <v>281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248</v>
      </c>
      <c r="B41" s="172"/>
      <c r="C41" s="169"/>
      <c r="D41" s="169"/>
      <c r="E41" s="169"/>
      <c r="F41" s="169"/>
      <c r="G41" s="170" t="s">
        <v>282</v>
      </c>
      <c r="H41" s="171" t="s">
        <v>248</v>
      </c>
      <c r="I41" s="172"/>
      <c r="J41" s="169"/>
      <c r="K41" s="169"/>
      <c r="L41" s="169"/>
      <c r="M41" s="169"/>
      <c r="Q41" s="170" t="s">
        <v>283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284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285</v>
      </c>
      <c r="B47" s="299"/>
      <c r="C47" s="299"/>
      <c r="D47" s="299"/>
      <c r="E47" s="299"/>
      <c r="F47" s="299"/>
      <c r="G47" s="300"/>
      <c r="H47" s="301" t="s">
        <v>286</v>
      </c>
      <c r="I47" s="302" t="s">
        <v>287</v>
      </c>
      <c r="J47" s="303"/>
      <c r="K47" s="302" t="s">
        <v>288</v>
      </c>
      <c r="L47" s="303"/>
      <c r="M47" s="302" t="s">
        <v>289</v>
      </c>
      <c r="N47" s="303"/>
      <c r="O47" s="302" t="s">
        <v>290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291</v>
      </c>
      <c r="B49" s="311" t="s">
        <v>292</v>
      </c>
      <c r="C49" s="312" t="s">
        <v>84</v>
      </c>
      <c r="D49" s="313" t="s">
        <v>293</v>
      </c>
      <c r="E49" s="314" t="s">
        <v>294</v>
      </c>
      <c r="F49" s="314" t="s">
        <v>295</v>
      </c>
      <c r="G49" s="314" t="s">
        <v>296</v>
      </c>
      <c r="H49" s="315"/>
      <c r="I49" s="310" t="s">
        <v>297</v>
      </c>
      <c r="J49" s="310" t="s">
        <v>298</v>
      </c>
      <c r="K49" s="316" t="s">
        <v>297</v>
      </c>
      <c r="L49" s="317" t="s">
        <v>298</v>
      </c>
      <c r="M49" s="316" t="s">
        <v>297</v>
      </c>
      <c r="N49" s="317" t="s">
        <v>298</v>
      </c>
      <c r="O49" s="316" t="s">
        <v>297</v>
      </c>
      <c r="P49" s="317" t="s">
        <v>298</v>
      </c>
      <c r="Q49" s="318" t="s">
        <v>299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300</v>
      </c>
      <c r="B51" s="329" t="s">
        <v>300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145</v>
      </c>
      <c r="L51" s="335">
        <v>2</v>
      </c>
      <c r="M51" s="334"/>
      <c r="N51" s="335">
        <v>1</v>
      </c>
      <c r="O51" s="334"/>
      <c r="P51" s="335"/>
      <c r="Q51" s="333">
        <v>1</v>
      </c>
    </row>
    <row r="52" spans="1:256">
      <c r="A52" s="336" t="s">
        <v>301</v>
      </c>
      <c r="B52" s="337" t="s">
        <v>302</v>
      </c>
      <c r="C52" s="338" t="s">
        <v>90</v>
      </c>
      <c r="D52" s="339">
        <v>10</v>
      </c>
      <c r="E52" s="339"/>
      <c r="F52" s="340" t="s">
        <v>91</v>
      </c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303</v>
      </c>
      <c r="B53" s="337" t="s">
        <v>304</v>
      </c>
      <c r="C53" s="338" t="s">
        <v>93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147</v>
      </c>
      <c r="P53" s="343">
        <v>1</v>
      </c>
      <c r="Q53" s="341">
        <v>1</v>
      </c>
    </row>
    <row r="54" spans="1:256" ht="22.5">
      <c r="A54" s="336" t="s">
        <v>305</v>
      </c>
      <c r="B54" s="337" t="s">
        <v>306</v>
      </c>
      <c r="C54" s="344" t="s">
        <v>95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>
        <v>1</v>
      </c>
      <c r="M54" s="342" t="s">
        <v>148</v>
      </c>
      <c r="N54" s="343">
        <v>3</v>
      </c>
      <c r="O54" s="342"/>
      <c r="P54" s="343">
        <v>2</v>
      </c>
      <c r="Q54" s="341">
        <v>1</v>
      </c>
    </row>
    <row r="55" spans="1:256" ht="33.75">
      <c r="A55" s="336" t="s">
        <v>307</v>
      </c>
      <c r="B55" s="337" t="s">
        <v>308</v>
      </c>
      <c r="C55" s="344" t="s">
        <v>97</v>
      </c>
      <c r="D55" s="339">
        <v>7</v>
      </c>
      <c r="E55" s="339">
        <v>2</v>
      </c>
      <c r="F55" s="340" t="s">
        <v>87</v>
      </c>
      <c r="G55" s="341"/>
      <c r="H55" s="324"/>
      <c r="I55" s="341"/>
      <c r="J55" s="341"/>
      <c r="K55" s="342" t="s">
        <v>149</v>
      </c>
      <c r="L55" s="343">
        <v>3</v>
      </c>
      <c r="M55" s="342"/>
      <c r="N55" s="343">
        <v>2</v>
      </c>
      <c r="O55" s="342"/>
      <c r="P55" s="343">
        <v>1</v>
      </c>
      <c r="Q55" s="341">
        <v>1</v>
      </c>
    </row>
    <row r="56" spans="1:256" ht="33.75">
      <c r="A56" s="336" t="s">
        <v>309</v>
      </c>
      <c r="B56" s="337" t="s">
        <v>310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/>
      <c r="L56" s="343">
        <v>3</v>
      </c>
      <c r="M56" s="342"/>
      <c r="N56" s="343">
        <v>2</v>
      </c>
      <c r="O56" s="342"/>
      <c r="P56" s="343">
        <v>1</v>
      </c>
      <c r="Q56" s="341">
        <v>0</v>
      </c>
    </row>
    <row r="57" spans="1:256" ht="22.5">
      <c r="A57" s="336" t="s">
        <v>311</v>
      </c>
      <c r="B57" s="337" t="s">
        <v>312</v>
      </c>
      <c r="C57" s="338" t="s">
        <v>101</v>
      </c>
      <c r="D57" s="339">
        <v>5</v>
      </c>
      <c r="E57" s="339">
        <v>30</v>
      </c>
      <c r="F57" s="340" t="s">
        <v>102</v>
      </c>
      <c r="G57" s="341"/>
      <c r="H57" s="324"/>
      <c r="I57" s="341"/>
      <c r="J57" s="341"/>
      <c r="K57" s="342" t="s">
        <v>150</v>
      </c>
      <c r="L57" s="343">
        <v>3</v>
      </c>
      <c r="M57" s="342" t="s">
        <v>155</v>
      </c>
      <c r="N57" s="343">
        <v>2</v>
      </c>
      <c r="O57" s="342"/>
      <c r="P57" s="343">
        <v>1</v>
      </c>
      <c r="Q57" s="341">
        <v>2</v>
      </c>
    </row>
    <row r="58" spans="1:256" ht="22.5">
      <c r="A58" s="336" t="s">
        <v>313</v>
      </c>
      <c r="B58" s="337" t="s">
        <v>314</v>
      </c>
      <c r="C58" s="338" t="s">
        <v>104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>
        <v>2</v>
      </c>
      <c r="M58" s="342"/>
      <c r="N58" s="343">
        <v>3</v>
      </c>
      <c r="O58" s="342"/>
      <c r="P58" s="343">
        <v>1</v>
      </c>
      <c r="Q58" s="341">
        <v>0</v>
      </c>
    </row>
    <row r="59" spans="1:256" ht="22.5">
      <c r="A59" s="336" t="s">
        <v>315</v>
      </c>
      <c r="B59" s="337" t="s">
        <v>316</v>
      </c>
      <c r="C59" s="338" t="s">
        <v>106</v>
      </c>
      <c r="D59" s="339">
        <v>3</v>
      </c>
      <c r="E59" s="339">
        <v>1</v>
      </c>
      <c r="F59" s="340" t="s">
        <v>87</v>
      </c>
      <c r="G59" s="341"/>
      <c r="H59" s="324"/>
      <c r="I59" s="341"/>
      <c r="J59" s="341"/>
      <c r="K59" s="342"/>
      <c r="L59" s="343"/>
      <c r="M59" s="342"/>
      <c r="N59" s="343"/>
      <c r="O59" s="342"/>
      <c r="P59" s="343">
        <v>1</v>
      </c>
      <c r="Q59" s="341">
        <v>0</v>
      </c>
    </row>
    <row r="60" spans="1:256">
      <c r="A60" s="336" t="s">
        <v>317</v>
      </c>
      <c r="B60" s="337" t="s">
        <v>318</v>
      </c>
      <c r="C60" s="338" t="s">
        <v>108</v>
      </c>
      <c r="D60" s="339">
        <v>2</v>
      </c>
      <c r="E60" s="339">
        <v>21</v>
      </c>
      <c r="F60" s="340" t="s">
        <v>102</v>
      </c>
      <c r="G60" s="341"/>
      <c r="H60" s="324"/>
      <c r="I60" s="341"/>
      <c r="J60" s="341"/>
      <c r="K60" s="342"/>
      <c r="L60" s="343"/>
      <c r="M60" s="342" t="s">
        <v>152</v>
      </c>
      <c r="N60" s="343">
        <v>2</v>
      </c>
      <c r="O60" s="342" t="s">
        <v>157</v>
      </c>
      <c r="P60" s="343">
        <v>1</v>
      </c>
      <c r="Q60" s="341">
        <v>2</v>
      </c>
    </row>
    <row r="61" spans="1:256">
      <c r="A61" s="336" t="s">
        <v>319</v>
      </c>
      <c r="B61" s="337" t="s">
        <v>319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320</v>
      </c>
      <c r="B62" s="346" t="s">
        <v>321</v>
      </c>
      <c r="C62" s="347" t="s">
        <v>112</v>
      </c>
      <c r="D62" s="348">
        <v>0</v>
      </c>
      <c r="E62" s="348">
        <v>41</v>
      </c>
      <c r="F62" s="349" t="s">
        <v>102</v>
      </c>
      <c r="G62" s="350"/>
      <c r="H62" s="324"/>
      <c r="I62" s="350"/>
      <c r="J62" s="350"/>
      <c r="K62" s="351" t="s">
        <v>322</v>
      </c>
      <c r="L62" s="352">
        <v>3</v>
      </c>
      <c r="M62" s="351" t="s">
        <v>154</v>
      </c>
      <c r="N62" s="352">
        <v>2</v>
      </c>
      <c r="O62" s="351" t="s">
        <v>158</v>
      </c>
      <c r="P62" s="352">
        <v>1</v>
      </c>
      <c r="Q62" s="350">
        <v>4</v>
      </c>
    </row>
    <row r="63" spans="1:256" ht="27.75" customHeight="1" thickBot="1">
      <c r="H63" s="353" t="s">
        <v>299</v>
      </c>
      <c r="I63" s="354">
        <v>0</v>
      </c>
      <c r="J63" s="355"/>
      <c r="K63" s="354">
        <v>5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6380578-CBC7-4BDB-B91D-709FFF623338}">
      <formula1>0</formula1>
      <formula2>50</formula2>
    </dataValidation>
    <dataValidation type="date" allowBlank="1" showErrorMessage="1" errorTitle="Date du prélèvement (jj/mm/aaaa)" sqref="D6:H6" xr:uid="{94C803CA-261A-42F9-B7CA-6E20CB24104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C443-A82F-489B-8709-CC1C3F366C5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I17" sqref="I17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1" t="s">
        <v>245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4094</v>
      </c>
      <c r="G23" s="32">
        <v>933212</v>
      </c>
      <c r="H23" s="32">
        <v>6300876</v>
      </c>
      <c r="I23" s="32">
        <v>341</v>
      </c>
      <c r="J23" s="32" t="s">
        <v>59</v>
      </c>
      <c r="K23" s="31">
        <v>933333.42700514628</v>
      </c>
      <c r="L23" s="31">
        <v>6301019.1068306696</v>
      </c>
      <c r="M23" s="31">
        <v>933262.96571249876</v>
      </c>
      <c r="N23" s="31">
        <v>6300940.902179108</v>
      </c>
      <c r="O23" s="32">
        <v>6</v>
      </c>
      <c r="P23" s="32">
        <v>108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246</v>
      </c>
      <c r="B26" s="39" t="s">
        <v>247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1.342857142857143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 t="s">
        <v>91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92</v>
      </c>
      <c r="G41" s="88" t="s">
        <v>93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2</v>
      </c>
      <c r="I43" s="89" t="s">
        <v>87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30</v>
      </c>
      <c r="I45" s="89" t="s">
        <v>102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>
        <v>1</v>
      </c>
      <c r="I47" s="89" t="s">
        <v>87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21</v>
      </c>
      <c r="I48" s="89" t="s">
        <v>102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41</v>
      </c>
      <c r="I50" s="89" t="s">
        <v>102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86</v>
      </c>
      <c r="E66" s="89" t="s">
        <v>134</v>
      </c>
      <c r="F66" s="89" t="s">
        <v>146</v>
      </c>
      <c r="G66" s="89">
        <v>5</v>
      </c>
      <c r="H66" s="89"/>
      <c r="I66" s="89">
        <v>3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93</v>
      </c>
      <c r="E67" s="89" t="s">
        <v>124</v>
      </c>
      <c r="F67" s="89" t="s">
        <v>146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95</v>
      </c>
      <c r="E68" s="89" t="s">
        <v>129</v>
      </c>
      <c r="F68" s="89" t="s">
        <v>146</v>
      </c>
      <c r="G68" s="92">
        <v>15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97</v>
      </c>
      <c r="E69" s="89" t="s">
        <v>134</v>
      </c>
      <c r="F69" s="89" t="s">
        <v>146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101</v>
      </c>
      <c r="E70" s="89" t="s">
        <v>134</v>
      </c>
      <c r="F70" s="89" t="s">
        <v>151</v>
      </c>
      <c r="G70" s="92">
        <v>15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108</v>
      </c>
      <c r="E71" s="89" t="s">
        <v>129</v>
      </c>
      <c r="F71" s="89" t="s">
        <v>151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112</v>
      </c>
      <c r="E72" s="89" t="s">
        <v>134</v>
      </c>
      <c r="F72" s="89" t="s">
        <v>151</v>
      </c>
      <c r="G72" s="92">
        <v>10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112</v>
      </c>
      <c r="E73" s="89" t="s">
        <v>129</v>
      </c>
      <c r="F73" s="89" t="s">
        <v>151</v>
      </c>
      <c r="G73" s="92">
        <v>5</v>
      </c>
      <c r="H73" s="89"/>
      <c r="I73" s="89">
        <v>3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101</v>
      </c>
      <c r="E74" s="89" t="s">
        <v>129</v>
      </c>
      <c r="F74" s="89" t="s">
        <v>156</v>
      </c>
      <c r="G74" s="92">
        <v>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108</v>
      </c>
      <c r="E75" s="89" t="s">
        <v>124</v>
      </c>
      <c r="F75" s="89" t="s">
        <v>156</v>
      </c>
      <c r="G75" s="92">
        <v>10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112</v>
      </c>
      <c r="E76" s="89" t="s">
        <v>124</v>
      </c>
      <c r="F76" s="89" t="s">
        <v>156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112</v>
      </c>
      <c r="E77" s="89" t="s">
        <v>134</v>
      </c>
      <c r="F77" s="89" t="s">
        <v>156</v>
      </c>
      <c r="G77" s="92">
        <v>5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4</v>
      </c>
      <c r="F88" s="92">
        <v>8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3</v>
      </c>
      <c r="F89" s="92"/>
      <c r="G89" s="92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2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4</v>
      </c>
      <c r="F91" s="92">
        <v>4</v>
      </c>
      <c r="G91" s="92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>
        <v>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1</v>
      </c>
      <c r="F93" s="92">
        <v>2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/>
      <c r="F94" s="92">
        <v>3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/>
      <c r="F95" s="92"/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/>
      <c r="F96" s="92">
        <v>3</v>
      </c>
      <c r="G96" s="92">
        <v>7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12</v>
      </c>
      <c r="F97" s="92">
        <v>21</v>
      </c>
      <c r="G97" s="92">
        <v>6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3</v>
      </c>
      <c r="F99" s="92"/>
      <c r="G99" s="92">
        <v>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5</v>
      </c>
      <c r="F100" s="92">
        <v>6</v>
      </c>
      <c r="G100" s="92">
        <v>2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/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>
        <v>1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/>
      <c r="G103" s="92">
        <v>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18</v>
      </c>
      <c r="F104" s="92">
        <v>26</v>
      </c>
      <c r="G104" s="92">
        <v>3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40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2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</v>
      </c>
      <c r="F108" s="92"/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430</v>
      </c>
      <c r="F109" s="92">
        <v>66</v>
      </c>
      <c r="G109" s="92">
        <v>157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>
        <v>6</v>
      </c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/>
      <c r="F112" s="92">
        <v>3</v>
      </c>
      <c r="G112" s="92">
        <v>4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2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1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310</v>
      </c>
      <c r="F115" s="92">
        <v>10</v>
      </c>
      <c r="G115" s="92">
        <v>2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2</v>
      </c>
      <c r="F116" s="92">
        <v>2</v>
      </c>
      <c r="G116" s="92">
        <v>4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/>
      <c r="F117" s="92">
        <v>1</v>
      </c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/>
      <c r="F118" s="92">
        <v>12</v>
      </c>
      <c r="G118" s="92">
        <v>11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80</v>
      </c>
      <c r="F119" s="92">
        <v>1</v>
      </c>
      <c r="G119" s="92">
        <v>26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 t="s">
        <v>236</v>
      </c>
      <c r="F120" s="92" t="s">
        <v>236</v>
      </c>
      <c r="G120" s="92" t="s">
        <v>236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/>
      <c r="F121" s="92">
        <v>2</v>
      </c>
      <c r="G121" s="92">
        <v>19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28</v>
      </c>
      <c r="F122" s="92">
        <v>13</v>
      </c>
      <c r="G122" s="92">
        <v>18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5</v>
      </c>
      <c r="F123" s="92">
        <v>7</v>
      </c>
      <c r="G123" s="92">
        <v>7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/>
      <c r="F124" s="92" t="s">
        <v>236</v>
      </c>
      <c r="G124" s="92" t="s">
        <v>236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422F65E1-9201-468A-B3B8-8B105199DBB9}">
      <formula1>$T$2:$T$3</formula1>
    </dataValidation>
    <dataValidation type="list" allowBlank="1" showErrorMessage="1" errorTitle="Bocal de regroupement" sqref="F78" xr:uid="{7FAA2565-B73A-4F3E-AE11-E978738C6489}">
      <formula1>#REF!</formula1>
    </dataValidation>
    <dataValidation type="list" allowBlank="1" showErrorMessage="1" errorTitle="Abondance végétation de 0 à 5" sqref="K78" xr:uid="{76B5D248-8584-4D46-89C7-41B8D10C2DBF}">
      <formula1>#REF!</formula1>
    </dataValidation>
    <dataValidation type="list" allowBlank="1" showErrorMessage="1" errorTitle="Intensité du comatage de 0 à 5" sqref="H78" xr:uid="{4B3651C7-CA59-4659-81CA-DF9951B58CDE}">
      <formula1>#REF!</formula1>
    </dataValidation>
    <dataValidation type="list" allowBlank="1" showErrorMessage="1" errorTitle="Codage SANDRE svp" sqref="E78" xr:uid="{030D58E2-2EB2-478B-A6AF-F5C5314B5E60}">
      <formula1>#REF!</formula1>
    </dataValidation>
    <dataValidation type="list" allowBlank="1" showInputMessage="1" showErrorMessage="1" sqref="D78 IV67:IV78" xr:uid="{2CA0943D-527F-4CD0-B706-C1EC0871F690}">
      <formula1>#REF!</formula1>
    </dataValidation>
    <dataValidation type="list" allowBlank="1" errorTitle="Codage SANDRE svp" sqref="E66:E77" xr:uid="{EC802A00-A44A-4139-BC28-D4E789C26960}">
      <formula1>"N1, N3, N5 , N6"</formula1>
    </dataValidation>
    <dataValidation type="list" allowBlank="1" showInputMessage="1" sqref="D67:D77" xr:uid="{1D0BFB16-88B5-4F3A-A62B-610F76581D67}">
      <formula1>"S1, S2, S3, S9, S10, S11, S18, S24, S25, S28, S29, S30"</formula1>
    </dataValidation>
    <dataValidation allowBlank="1" showErrorMessage="1" errorTitle="Altitude en mètres" sqref="K23:N23" xr:uid="{12134439-81BE-406B-B451-B1BC4301E5CC}"/>
    <dataValidation type="list" allowBlank="1" errorTitle="Bocal de regroupement" sqref="F66:F77" xr:uid="{BF81D22D-03C0-4B78-AFB0-51B545FBB013}">
      <formula1>"PhA , PhB, PhC"</formula1>
    </dataValidation>
    <dataValidation type="list" allowBlank="1" errorTitle="Intensité du comatage de 0 à 5" sqref="H66:H77" xr:uid="{F90FADF5-5826-421F-8F52-79B73D845523}">
      <formula1>"0, 1, 2, 3, 4, 5"</formula1>
    </dataValidation>
    <dataValidation type="list" allowBlank="1" errorTitle="Stabilité ou non du substrat" sqref="I66:I77" xr:uid="{DD146288-D1F0-4D7E-8C4B-C220ED8CD57F}">
      <formula1>"stable , moyennement stable , instable"</formula1>
    </dataValidation>
    <dataValidation type="list" allowBlank="1" errorTitle="Abondance végétation de 0 à 5" sqref="K66:K77" xr:uid="{D87DC7FD-F6DA-4676-9717-39B912E64B3D}">
      <formula1>"0, 1, 2, 3, 4, 5"</formula1>
    </dataValidation>
    <dataValidation type="list" allowBlank="1" errorTitle="Choisir une des 4 catégories" error="Vous devez indiquer une des 4 catégories de la liste déroulante" sqref="I39:I50" xr:uid="{B760A7DB-DE29-48B9-90B8-0DDA81AAF169}">
      <formula1>"D, M, MNR, P"</formula1>
    </dataValidation>
    <dataValidation type="list" allowBlank="1" sqref="D66" xr:uid="{509C6AB5-A6FC-4EE0-BBF4-128C3301C6C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DFD6895-1556-4F55-80B4-A657A383E5B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4A93E1C-8780-4F02-9D7B-9A74BD4D56B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F009392-6E34-4C01-8634-421B2DAB2B5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C6CB0C7-1BB9-4DD3-811C-69550C0711D7}">
      <formula1>1</formula1>
      <formula2>3</formula2>
    </dataValidation>
    <dataValidation allowBlank="1" showErrorMessage="1" promptTitle="ATTENTION" prompt="en Lambert II étendu" sqref="G23 E27:E28" xr:uid="{3C2B51FF-4EDF-4957-946C-53B237597687}"/>
    <dataValidation type="textLength" allowBlank="1" showInputMessage="1" showErrorMessage="1" sqref="A41:E41 IS42:IV42" xr:uid="{B6527B1B-C81F-4D9F-BD27-55F8C6D4AE42}">
      <formula1>0</formula1>
      <formula2>50</formula2>
    </dataValidation>
    <dataValidation type="whole" allowBlank="1" showErrorMessage="1" errorTitle="Altitude en mètres" sqref="I23:I28" xr:uid="{B4FCCDD3-A563-445E-8816-343111BC5CD4}">
      <formula1>0</formula1>
      <formula2>4000</formula2>
    </dataValidation>
    <dataValidation type="decimal" allowBlank="1" showErrorMessage="1" errorTitle="Recouvrement en % de 0 à 100" sqref="H39:H50" xr:uid="{93E2E59B-FFD2-4C2C-B299-9B31FD575197}">
      <formula1>0</formula1>
      <formula2>100</formula2>
    </dataValidation>
    <dataValidation type="textLength" operator="equal" allowBlank="1" showErrorMessage="1" errorTitle="Code INSEE selon le type 00000" sqref="F23" xr:uid="{78347C04-E4C1-4395-9308-FE5A7425FE85}">
      <formula1>5</formula1>
      <formula2>0</formula2>
    </dataValidation>
    <dataValidation type="date" allowBlank="1" showErrorMessage="1" errorTitle="Date du prélèvement (jj/mm/aaaa)" sqref="IV40" xr:uid="{3B988050-0B67-455C-955A-2B99BDFF929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2019-02-01T14:52:06Z</dcterms:created>
  <dcterms:modified xsi:type="dcterms:W3CDTF">2019-02-01T14:53:03Z</dcterms:modified>
</cp:coreProperties>
</file>