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<sst xmlns="http://schemas.openxmlformats.org/spreadsheetml/2006/main" count="322" uniqueCount="220">
  <si>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</si>
  <si>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</si>
  <si>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</si>
  <si>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</si>
  <si>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</si>
  <si>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</si>
  <si>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</si>
  <si>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</si>
  <si>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</si>
  <si>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</si>
  <si>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</si>
  <si>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</si>
  <si>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</si>
  <si>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</si>
  <si>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</si>
  <si>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</si>
  <si>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</si>
  <si>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</si>
  <si>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</si>
  <si>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</si>
  <si>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</si>
  <si>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</si>
  <si>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</si>
  <si>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</si>
  <si>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</si>
  <si>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</si>
  <si>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</si>
  <si>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</si>
  <si>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</si>
  <si>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</si>
  <si>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</si>
  <si>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</si>
  <si>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</si>
  <si>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</si>
  <si>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</si>
  <si>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</si>
  <si>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</si>
  <si>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</si>
  <si>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</si>
  <si>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</si>
  <si>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</si>
  <si>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</si>
  <si>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</si>
  <si>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</si>
  <si>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</si>
  <si>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</si>
  <si>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</si>
  <si>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</si>
  <si>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</si>
  <si>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</si>
  <si>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</si>
  <si>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</si>
  <si>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</si>
  <si>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</si>
  <si>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</si>
  <si>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</si>
  <si>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</si>
  <si>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</si>
  <si>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</si>
  <si>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</si>
  <si>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</si>
  <si>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</si>
  <si>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</si>
  <si>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</si>
  <si>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</si>
  <si>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</si>
  <si>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</si>
  <si>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</si>
  <si>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</si>
  <si>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</si>
  <si>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</si>
  <si>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</si>
  <si>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</si>
  <si>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</si>
  <si>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</si>
  <si>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</si>
  <si>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</si>
  <si>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</si>
  <si>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</si>
  <si>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</si>
  <si>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</si>
  <si>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</si>
  <si>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</si>
  <si>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</si>
  <si>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</si>
  <si>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</si>
  <si>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</si>
  <si>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</si>
  <si>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</si>
  <si>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</si>
  <si>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</si>
  <si>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</si>
  <si>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</si>
  <si>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</si>
  <si>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</si>
  <si>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</si>
  <si>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</si>
  <si>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</si>
  <si>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</si>
  <si>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</si>
  <si>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</si>
  <si>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</si>
  <si>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</si>
  <si>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</si>
  <si>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</si>
  <si>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</si>
  <si>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</si>
  <si>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</si>
  <si>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</si>
  <si>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</si>
  <si>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</si>
  <si>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</si>
  <si>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</si>
  <si>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</si>
  <si>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</si>
  <si>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</si>
  <si>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</si>
  <si>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</si>
  <si>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</si>
  <si>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</si>
  <si>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</si>
  <si>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</si>
  <si>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</si>
  <si>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</si>
  <si>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</si>
  <si>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</si>
  <si>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</si>
  <si>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</si>
  <si>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</si>
  <si>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</si>
  <si>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</si>
  <si>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</si>
  <si>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</si>
  <si>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</si>
  <si>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</si>
  <si>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</si>
  <si>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</si>
  <si>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</si>
  <si>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10</t>
  </si>
  <si>
    <t>P5</t>
  </si>
  <si>
    <t>PhB</t>
  </si>
  <si>
    <t>20</t>
  </si>
  <si>
    <t>P6</t>
  </si>
  <si>
    <t>50</t>
  </si>
  <si>
    <t>P7</t>
  </si>
  <si>
    <t>30</t>
  </si>
  <si>
    <t>P8</t>
  </si>
  <si>
    <t>40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</si>
  <si>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</si>
  <si>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</si>
  <si>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</si>
  <si>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</si>
  <si>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</si>
  <si>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</si>
  <si>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</si>
  <si>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</si>
  <si>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</si>
  <si>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</si>
  <si>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</si>
  <si>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</si>
  <si>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</si>
  <si>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</si>
  <si>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</si>
  <si>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</si>
  <si>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</si>
  <si>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</si>
  <si>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</si>
  <si>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</si>
  <si>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</si>
  <si>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Perla</t>
  </si>
  <si>
    <t>Cheumatopsyche</t>
  </si>
  <si>
    <t xml:space="preserve"> </t>
  </si>
  <si>
    <t>Hydropsyche</t>
  </si>
  <si>
    <t>Hydroptila</t>
  </si>
  <si>
    <t>Leptoceridae *</t>
  </si>
  <si>
    <t>Athripsodes</t>
  </si>
  <si>
    <t>Triaenodes</t>
  </si>
  <si>
    <t>Rhyacophila lato-sensu</t>
  </si>
  <si>
    <t>Acentrella</t>
  </si>
  <si>
    <t>Baetis</t>
  </si>
  <si>
    <t>Centroptilum</t>
  </si>
  <si>
    <t>Caenis</t>
  </si>
  <si>
    <t>Ephemerella ignita</t>
  </si>
  <si>
    <t>Heptageniidae *</t>
  </si>
  <si>
    <t>Ecdyonurus</t>
  </si>
  <si>
    <t>Rhithrogena</t>
  </si>
  <si>
    <t>Oligoneuriella</t>
  </si>
  <si>
    <t>Micronecta</t>
  </si>
  <si>
    <t>Nepa</t>
  </si>
  <si>
    <t>Hydroporinae</t>
  </si>
  <si>
    <t>Elmis</t>
  </si>
  <si>
    <t>Esolus</t>
  </si>
  <si>
    <t>Limnius</t>
  </si>
  <si>
    <t>Normandia</t>
  </si>
  <si>
    <t>Riolus</t>
  </si>
  <si>
    <t>Orectochilus</t>
  </si>
  <si>
    <t>Haliplus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</si>
  <si>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</si>
  <si>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</si>
  <si>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</si>
  <si>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</si>
  <si>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</si>
  <si>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</si>
  <si>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</si>
  <si>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</si>
  <si>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</si>
  <si>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</si>
  <si>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</si>
  <si>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Tabanidae</t>
  </si>
  <si>
    <t>Boyeria</t>
  </si>
  <si>
    <t>Calopteryx</t>
  </si>
  <si>
    <t>Gomphus</t>
  </si>
  <si>
    <t>Onychogomphus</t>
  </si>
  <si>
    <t>Ostracoda</t>
  </si>
  <si>
    <t>Copepoda</t>
  </si>
  <si>
    <t>Gammarus</t>
  </si>
  <si>
    <t>Galba</t>
  </si>
  <si>
    <t>Physella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</si>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</sst>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Meouge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C88">
      <selection activeCell="C138" sqref="C138"/>
    </sheetView>
  </sheetViews>
  <sheetFormatPr defaultColWidth="9.140625" defaultRowHeight="12.75"/>
  <cols>
    <col min="1" max="1" width="26.00390625" style="1" customWidth="1"/>
    <col min="2" max="2" width="21.28125" style="1" customWidth="1"/>
    <col min="3" max="3" width="19.7109375" style="1" customWidth="1"/>
    <col min="4" max="4" width="14.421875" style="1" customWidth="1"/>
    <col min="5" max="5" width="24.57421875" style="1" customWidth="1"/>
    <col min="6" max="6" width="23.28125" style="1" customWidth="1"/>
    <col min="7" max="7" width="24.57421875" style="1" customWidth="1"/>
    <col min="8" max="8" width="18.28125" style="1" customWidth="1"/>
    <col min="9" max="9" width="15.8515625" style="1" customWidth="1"/>
    <col min="10" max="10" width="17.57421875" style="1" customWidth="1"/>
    <col min="11" max="11" width="16.421875" style="1" customWidth="1"/>
    <col min="12" max="12" width="14.57421875" style="1" customWidth="1"/>
    <col min="13" max="14" width="20.57421875" style="1" customWidth="1"/>
    <col min="15" max="15" width="22.8515625" style="1" customWidth="1"/>
    <col min="16" max="16" width="12.421875" style="1" customWidth="1"/>
    <col min="17" max="257" width="11.28125" style="1" customWidth="1"/>
    <col min="258" max="1025" width="11.2812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17.3">
      <c r="A23" s="41">
        <f>'[1]DescriptionStation'!C4</f>
        <v>13000638000013</v>
      </c>
      <c r="B23" s="42" t="str">
        <f>'[1]DescriptionStation'!C5</f>
        <v>06156230</v>
      </c>
      <c r="C23" s="42" t="str">
        <f>'[1]DescriptionStation'!C6</f>
        <v>Meouge</v>
      </c>
      <c r="D23" s="42">
        <f>'[1]DescriptionStation'!C7</f>
        <v>0</v>
      </c>
      <c r="E23" s="42" t="str">
        <f>'[1]DescriptionStation'!C8</f>
        <v>Antonaves</v>
      </c>
      <c r="F23" s="42" t="str">
        <f>'[1]DescriptionStation'!C9</f>
        <v>05005</v>
      </c>
      <c r="G23" s="42" t="str">
        <f>'[1]DescriptionStation'!C10</f>
        <v>924242</v>
      </c>
      <c r="H23" s="42" t="str">
        <f>'[1]DescriptionStation'!C11</f>
        <v>6356351</v>
      </c>
      <c r="I23" s="42" t="str">
        <f>'[1]DescriptionStation'!C12</f>
        <v>540</v>
      </c>
      <c r="J23" s="42" t="str">
        <f>'[1]DescriptionStation'!C13</f>
        <v>RRP, RCS, RCO</v>
      </c>
      <c r="K23" s="42" t="str">
        <f>'[1]SaisieDonneesTerrain'!I2</f>
        <v>924108</v>
      </c>
      <c r="L23" s="42" t="str">
        <f>'[1]SaisieDonneesTerrain'!J2</f>
        <v>6356418</v>
      </c>
      <c r="M23" s="42" t="str">
        <f>'[1]SaisieDonneesTerrain'!I4</f>
        <v>924316</v>
      </c>
      <c r="N23" s="42" t="str">
        <f>'[1]SaisieDonneesTerrain'!J4</f>
        <v>6356281</v>
      </c>
      <c r="O23" s="42" t="str">
        <f>'[1]SaisieDonneesTerrain'!C4</f>
        <v>21</v>
      </c>
      <c r="P23" s="42" t="str">
        <f>'[1]DescriptionStation'!C19</f>
        <v>252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C.DUPART</v>
      </c>
      <c r="B26" s="49" t="str">
        <f>IF('[1]DescriptionStation'!C21="",'[1]SaisieDonneesTerrain'!AM2,'[1]DescriptionStation'!C21)</f>
        <v>06156230-30121899</v>
      </c>
      <c r="C26" s="49" t="str">
        <f>IF('[1]DescriptionStation'!C22="","",'[1]DescriptionStation'!C22)</f>
        <v/>
      </c>
      <c r="D26" s="50">
        <f>'[1]SaisieDonneesTerrain'!G2</f>
        <v>43269</v>
      </c>
      <c r="E26" s="51">
        <f>'[1]DescriptionStation'!C23</f>
        <v>13000638000013</v>
      </c>
      <c r="F26" s="49" t="str">
        <f>'[1]DescriptionStation'!C24</f>
        <v>C.DUPART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17</v>
      </c>
      <c r="B33" s="14" t="s">
        <v>63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64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65</v>
      </c>
      <c r="B35" s="69" t="s">
        <v>66</v>
      </c>
      <c r="C35" s="14"/>
      <c r="D35" s="14"/>
      <c r="E35" s="26"/>
      <c r="F35" s="63"/>
      <c r="G35" s="61"/>
      <c r="H35" s="70" t="s">
        <v>67</v>
      </c>
      <c r="I35" s="71" t="s">
        <v>68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69</v>
      </c>
      <c r="B36" s="72" t="s">
        <v>70</v>
      </c>
      <c r="C36" s="73"/>
      <c r="D36" s="73"/>
      <c r="E36" s="36"/>
      <c r="F36" s="61"/>
      <c r="G36" s="74"/>
      <c r="H36" s="70" t="s">
        <v>71</v>
      </c>
      <c r="I36" s="71" t="s">
        <v>72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65</v>
      </c>
      <c r="F38" s="82" t="s">
        <v>73</v>
      </c>
      <c r="G38" s="83" t="s">
        <v>74</v>
      </c>
      <c r="H38" s="84" t="s">
        <v>67</v>
      </c>
      <c r="I38" s="85" t="s">
        <v>71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06156230</v>
      </c>
      <c r="B39" s="86" t="str">
        <f>C23</f>
        <v>Meouge</v>
      </c>
      <c r="C39" s="86">
        <f>D23</f>
        <v>0</v>
      </c>
      <c r="D39" s="87">
        <f>D26</f>
        <v>43269</v>
      </c>
      <c r="E39" s="88">
        <f>'[1]SaisieDonneesTerrain'!E4</f>
        <v>14</v>
      </c>
      <c r="F39" s="89" t="s">
        <v>75</v>
      </c>
      <c r="G39" s="90" t="s">
        <v>76</v>
      </c>
      <c r="H39" s="91">
        <f>'[1]SaisieDonneesTerrain'!E8</f>
        <v>1</v>
      </c>
      <c r="I39" s="92" t="str">
        <f>'[1]SaisieDonneesTerrain'!F8</f>
        <v>M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77</v>
      </c>
      <c r="B40" s="93"/>
      <c r="C40" s="93"/>
      <c r="D40" s="94"/>
      <c r="E40" s="93"/>
      <c r="F40" s="89" t="s">
        <v>78</v>
      </c>
      <c r="G40" s="90" t="s">
        <v>79</v>
      </c>
      <c r="H40" s="91">
        <f>'[1]SaisieDonneesTerrain'!E9</f>
        <v>0</v>
      </c>
      <c r="I40" s="92" t="str">
        <f>'[1]SaisieDonneesTerrain'!F9</f>
        <v>P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80</v>
      </c>
      <c r="G41" s="90" t="s">
        <v>81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82</v>
      </c>
      <c r="G42" s="90" t="s">
        <v>83</v>
      </c>
      <c r="H42" s="91">
        <f>'[1]SaisieDonneesTerrain'!E11</f>
        <v>3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84</v>
      </c>
      <c r="G43" s="90" t="s">
        <v>85</v>
      </c>
      <c r="H43" s="91">
        <f>'[1]SaisieDonneesTerrain'!E12</f>
        <v>71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86</v>
      </c>
      <c r="G44" s="90" t="s">
        <v>87</v>
      </c>
      <c r="H44" s="91">
        <f>'[1]SaisieDonneesTerrain'!E13</f>
        <v>10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3.8">
      <c r="A45" s="93"/>
      <c r="B45" s="93"/>
      <c r="C45" s="93"/>
      <c r="D45" s="94"/>
      <c r="E45" s="93"/>
      <c r="F45" s="89" t="s">
        <v>88</v>
      </c>
      <c r="G45" s="90" t="s">
        <v>89</v>
      </c>
      <c r="H45" s="91">
        <f>'[1]SaisieDonneesTerrain'!E14</f>
        <v>2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90</v>
      </c>
      <c r="G46" s="90" t="s">
        <v>91</v>
      </c>
      <c r="H46" s="91">
        <f>'[1]SaisieDonneesTerrain'!E15</f>
        <v>1</v>
      </c>
      <c r="I46" s="92" t="str">
        <f>'[1]SaisieDonneesTerrain'!F15</f>
        <v>M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92</v>
      </c>
      <c r="G47" s="90" t="s">
        <v>93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94</v>
      </c>
      <c r="G48" s="90" t="s">
        <v>95</v>
      </c>
      <c r="H48" s="91">
        <f>'[1]SaisieDonneesTerrain'!E17</f>
        <v>2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96</v>
      </c>
      <c r="G49" s="90" t="s">
        <v>97</v>
      </c>
      <c r="H49" s="91">
        <f>'[1]SaisieDonneesTerrain'!E18</f>
        <v>0</v>
      </c>
      <c r="I49" s="92">
        <f>'[1]SaisieDonneesTerrain'!F18</f>
        <v>0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98</v>
      </c>
      <c r="G50" s="97" t="s">
        <v>99</v>
      </c>
      <c r="H50" s="91">
        <f>'[1]SaisieDonneesTerrain'!E19</f>
        <v>10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100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101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73</v>
      </c>
      <c r="B55" s="64" t="s">
        <v>102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103</v>
      </c>
      <c r="B56" s="14" t="s">
        <v>102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104</v>
      </c>
      <c r="B57" s="14" t="s">
        <v>105</v>
      </c>
      <c r="C57" s="14"/>
      <c r="D57" s="14"/>
      <c r="E57" s="14"/>
      <c r="F57" s="26"/>
      <c r="G57" s="104"/>
      <c r="H57" s="106" t="s">
        <v>106</v>
      </c>
      <c r="I57" s="106" t="s">
        <v>74</v>
      </c>
      <c r="J57" s="106" t="s">
        <v>107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108</v>
      </c>
      <c r="B58" s="14" t="s">
        <v>109</v>
      </c>
      <c r="C58" s="14"/>
      <c r="D58" s="14"/>
      <c r="E58" s="14"/>
      <c r="F58" s="26"/>
      <c r="G58" s="104"/>
      <c r="H58" s="107" t="s">
        <v>110</v>
      </c>
      <c r="I58" s="107" t="s">
        <v>111</v>
      </c>
      <c r="J58" s="107" t="s">
        <v>112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113</v>
      </c>
      <c r="B59" s="14" t="s">
        <v>114</v>
      </c>
      <c r="C59" s="14"/>
      <c r="D59" s="14"/>
      <c r="E59" s="14"/>
      <c r="F59" s="26"/>
      <c r="G59" s="104"/>
      <c r="H59" s="108" t="s">
        <v>115</v>
      </c>
      <c r="I59" s="108" t="s">
        <v>116</v>
      </c>
      <c r="J59" s="108" t="s">
        <v>117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118</v>
      </c>
      <c r="B60" s="14" t="s">
        <v>119</v>
      </c>
      <c r="C60" s="14"/>
      <c r="D60" s="14"/>
      <c r="E60" s="14"/>
      <c r="F60" s="26"/>
      <c r="G60" s="104"/>
      <c r="H60" s="108" t="s">
        <v>120</v>
      </c>
      <c r="I60" s="108" t="s">
        <v>121</v>
      </c>
      <c r="J60" s="108" t="s">
        <v>122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123</v>
      </c>
      <c r="B61" s="14" t="s">
        <v>124</v>
      </c>
      <c r="C61" s="14"/>
      <c r="D61" s="14"/>
      <c r="E61" s="14"/>
      <c r="F61" s="26"/>
      <c r="G61" s="109"/>
      <c r="H61" s="110" t="s">
        <v>125</v>
      </c>
      <c r="I61" s="110" t="s">
        <v>126</v>
      </c>
      <c r="J61" s="110" t="s">
        <v>127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128</v>
      </c>
      <c r="B62" s="73" t="s">
        <v>129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130</v>
      </c>
      <c r="D65" s="40" t="s">
        <v>73</v>
      </c>
      <c r="E65" s="40" t="s">
        <v>103</v>
      </c>
      <c r="F65" s="40" t="s">
        <v>104</v>
      </c>
      <c r="G65" s="40" t="s">
        <v>108</v>
      </c>
      <c r="H65" s="40" t="s">
        <v>131</v>
      </c>
      <c r="I65" s="40" t="s">
        <v>118</v>
      </c>
      <c r="J65" s="40" t="s">
        <v>123</v>
      </c>
      <c r="K65" s="40" t="s">
        <v>128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06156230</v>
      </c>
      <c r="B66" s="113">
        <f>D26</f>
        <v>43269</v>
      </c>
      <c r="C66" s="114" t="s">
        <v>132</v>
      </c>
      <c r="D66" s="115" t="str">
        <f>'[1]SaisieDonneesTerrain'!BD8</f>
        <v>S1</v>
      </c>
      <c r="E66" s="116" t="str">
        <f>'[1]SaisieDonneesTerrain'!BD22</f>
        <v>N3</v>
      </c>
      <c r="F66" s="115" t="s">
        <v>133</v>
      </c>
      <c r="G66" s="117" t="s">
        <v>134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06156230</v>
      </c>
      <c r="B67" s="119">
        <f>+B$66</f>
        <v>43269</v>
      </c>
      <c r="C67" s="114" t="s">
        <v>135</v>
      </c>
      <c r="D67" s="115" t="str">
        <f>'[1]SaisieDonneesTerrain'!BD9</f>
        <v>S28</v>
      </c>
      <c r="E67" s="116" t="str">
        <f>'[1]SaisieDonneesTerrain'!BD23</f>
        <v>N3</v>
      </c>
      <c r="F67" s="115" t="s">
        <v>133</v>
      </c>
      <c r="G67" s="120" t="s">
        <v>134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06156230</v>
      </c>
      <c r="B68" s="119">
        <f>+B$66</f>
        <v>43269</v>
      </c>
      <c r="C68" s="114" t="s">
        <v>136</v>
      </c>
      <c r="D68" s="115" t="str">
        <f>'[1]SaisieDonneesTerrain'!BD10</f>
        <v>S9</v>
      </c>
      <c r="E68" s="116" t="str">
        <f>'[1]SaisieDonneesTerrain'!BD24</f>
        <v>N1</v>
      </c>
      <c r="F68" s="115" t="s">
        <v>133</v>
      </c>
      <c r="G68" s="120" t="s">
        <v>134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06156230</v>
      </c>
      <c r="B69" s="119">
        <f>+B$66</f>
        <v>43269</v>
      </c>
      <c r="C69" s="114" t="s">
        <v>137</v>
      </c>
      <c r="D69" s="115" t="str">
        <f>'[1]SaisieDonneesTerrain'!BD11</f>
        <v>S10</v>
      </c>
      <c r="E69" s="116" t="str">
        <f>'[1]SaisieDonneesTerrain'!BD25</f>
        <v>N1</v>
      </c>
      <c r="F69" s="115" t="s">
        <v>133</v>
      </c>
      <c r="G69" s="120" t="s">
        <v>138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06156230</v>
      </c>
      <c r="B70" s="119">
        <f>+B$66</f>
        <v>43269</v>
      </c>
      <c r="C70" s="114" t="s">
        <v>139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140</v>
      </c>
      <c r="G70" s="120" t="s">
        <v>141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06156230</v>
      </c>
      <c r="B71" s="119">
        <f>+B$66</f>
        <v>43269</v>
      </c>
      <c r="C71" s="114" t="s">
        <v>142</v>
      </c>
      <c r="D71" s="115" t="str">
        <f>'[1]SaisieDonneesTerrain'!BD13</f>
        <v>S30</v>
      </c>
      <c r="E71" s="116" t="str">
        <f>'[1]SaisieDonneesTerrain'!BD27</f>
        <v>N6</v>
      </c>
      <c r="F71" s="115" t="s">
        <v>140</v>
      </c>
      <c r="G71" s="120" t="s">
        <v>143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06156230</v>
      </c>
      <c r="B72" s="119">
        <f>+B$66</f>
        <v>43269</v>
      </c>
      <c r="C72" s="114" t="s">
        <v>144</v>
      </c>
      <c r="D72" s="115" t="str">
        <f>'[1]SaisieDonneesTerrain'!BD14</f>
        <v>S29</v>
      </c>
      <c r="E72" s="116" t="str">
        <f>'[1]SaisieDonneesTerrain'!BD28</f>
        <v>N5</v>
      </c>
      <c r="F72" s="115" t="s">
        <v>140</v>
      </c>
      <c r="G72" s="120" t="s">
        <v>145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06156230</v>
      </c>
      <c r="B73" s="119">
        <f>+B$66</f>
        <v>43269</v>
      </c>
      <c r="C73" s="114" t="s">
        <v>146</v>
      </c>
      <c r="D73" s="115" t="str">
        <f>'[1]SaisieDonneesTerrain'!BD15</f>
        <v>S24</v>
      </c>
      <c r="E73" s="116" t="str">
        <f>'[1]SaisieDonneesTerrain'!BD29</f>
        <v>N6</v>
      </c>
      <c r="F73" s="115" t="s">
        <v>140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06156230</v>
      </c>
      <c r="B74" s="119">
        <f>+B$66</f>
        <v>43269</v>
      </c>
      <c r="C74" s="114" t="s">
        <v>148</v>
      </c>
      <c r="D74" s="115" t="str">
        <f>'[1]SaisieDonneesTerrain'!BD16</f>
        <v>S24</v>
      </c>
      <c r="E74" s="116" t="str">
        <f>'[1]SaisieDonneesTerrain'!BD30</f>
        <v>N3</v>
      </c>
      <c r="F74" s="115" t="s">
        <v>149</v>
      </c>
      <c r="G74" s="120" t="s">
        <v>134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06156230</v>
      </c>
      <c r="B75" s="119">
        <f>+B$66</f>
        <v>43269</v>
      </c>
      <c r="C75" s="114" t="s">
        <v>150</v>
      </c>
      <c r="D75" s="115" t="str">
        <f>'[1]SaisieDonneesTerrain'!BD17</f>
        <v>S24</v>
      </c>
      <c r="E75" s="116" t="str">
        <f>'[1]SaisieDonneesTerrain'!BD31</f>
        <v>N1</v>
      </c>
      <c r="F75" s="115" t="s">
        <v>149</v>
      </c>
      <c r="G75" s="120" t="s">
        <v>134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06156230</v>
      </c>
      <c r="B76" s="119">
        <f>+B$66</f>
        <v>43269</v>
      </c>
      <c r="C76" s="114" t="s">
        <v>151</v>
      </c>
      <c r="D76" s="115" t="str">
        <f>'[1]SaisieDonneesTerrain'!BD18</f>
        <v>S24</v>
      </c>
      <c r="E76" s="116" t="str">
        <f>'[1]SaisieDonneesTerrain'!BD32</f>
        <v>N5</v>
      </c>
      <c r="F76" s="115" t="s">
        <v>149</v>
      </c>
      <c r="G76" s="120" t="s">
        <v>141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06156230</v>
      </c>
      <c r="B77" s="119">
        <f>+B$66</f>
        <v>43269</v>
      </c>
      <c r="C77" s="114" t="s">
        <v>152</v>
      </c>
      <c r="D77" s="115" t="str">
        <f>'[1]SaisieDonneesTerrain'!BD19</f>
        <v>S24</v>
      </c>
      <c r="E77" s="116" t="str">
        <f>'[1]SaisieDonneesTerrain'!BD33</f>
        <v>N6</v>
      </c>
      <c r="F77" s="115" t="s">
        <v>149</v>
      </c>
      <c r="G77" s="120" t="s">
        <v>141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153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154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155</v>
      </c>
      <c r="B82" s="64" t="s">
        <v>156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3.8">
      <c r="A83" s="25" t="s">
        <v>157</v>
      </c>
      <c r="B83" s="69" t="s">
        <v>158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3.8">
      <c r="A84" s="35" t="s">
        <v>159</v>
      </c>
      <c r="B84" s="73" t="s">
        <v>160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53</v>
      </c>
      <c r="D86" s="37" t="s">
        <v>161</v>
      </c>
      <c r="E86" s="125" t="s">
        <v>162</v>
      </c>
      <c r="F86" s="79"/>
      <c r="G86" s="79"/>
      <c r="H86" s="126" t="s">
        <v>163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3.8">
      <c r="A87" s="82" t="s">
        <v>55</v>
      </c>
      <c r="B87" s="82" t="s">
        <v>19</v>
      </c>
      <c r="C87" s="128" t="s">
        <v>155</v>
      </c>
      <c r="D87" s="129" t="s">
        <v>157</v>
      </c>
      <c r="E87" s="128" t="s">
        <v>164</v>
      </c>
      <c r="F87" s="128" t="s">
        <v>165</v>
      </c>
      <c r="G87" s="128" t="s">
        <v>166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06156230</v>
      </c>
      <c r="B88" s="132">
        <f>D26</f>
        <v>43269</v>
      </c>
      <c r="C88" s="133" t="s">
        <v>167</v>
      </c>
      <c r="D88" s="133">
        <v>67</v>
      </c>
      <c r="E88" s="133">
        <v>27</v>
      </c>
      <c r="F88" s="133">
        <v>12</v>
      </c>
      <c r="G88" s="133">
        <v>28</v>
      </c>
      <c r="H88" s="133">
        <v>2</v>
      </c>
      <c r="I88" s="133">
        <v>1</v>
      </c>
      <c r="J88" s="133">
        <v>20</v>
      </c>
      <c r="K88" s="133">
        <v>4</v>
      </c>
      <c r="L88" s="133">
        <v>7</v>
      </c>
      <c r="M88" s="133">
        <v>2</v>
      </c>
      <c r="N88" s="133"/>
      <c r="O88" s="133">
        <v>3</v>
      </c>
      <c r="P88" s="133">
        <v>11</v>
      </c>
      <c r="Q88" s="133">
        <v>4</v>
      </c>
      <c r="R88" s="133">
        <v>2</v>
      </c>
      <c r="S88" s="133">
        <v>11</v>
      </c>
      <c r="T88" s="68"/>
      <c r="U88" s="68"/>
    </row>
    <row r="89" spans="1:21" ht="13.8">
      <c r="A89" s="118" t="str">
        <f>+A$88</f>
        <v>06156230</v>
      </c>
      <c r="B89" s="119">
        <f>+B$88</f>
        <v>43269</v>
      </c>
      <c r="C89" s="133" t="s">
        <v>168</v>
      </c>
      <c r="D89" s="133">
        <v>69</v>
      </c>
      <c r="E89" s="133">
        <v>56</v>
      </c>
      <c r="F89" s="133">
        <v>13</v>
      </c>
      <c r="G89" s="133">
        <v>28</v>
      </c>
      <c r="H89" s="133">
        <v>2</v>
      </c>
      <c r="I89" s="133">
        <v>35</v>
      </c>
      <c r="J89" s="133">
        <v>10</v>
      </c>
      <c r="K89" s="133">
        <v>9</v>
      </c>
      <c r="L89" s="133">
        <v>1</v>
      </c>
      <c r="M89" s="133">
        <v>0</v>
      </c>
      <c r="N89" s="133"/>
      <c r="O89" s="133">
        <v>12</v>
      </c>
      <c r="P89" s="133">
        <v>11</v>
      </c>
      <c r="Q89" s="133">
        <v>3</v>
      </c>
      <c r="R89" s="133">
        <v>8</v>
      </c>
      <c r="S89" s="133">
        <v>6</v>
      </c>
      <c r="T89" s="68"/>
      <c r="U89" s="68"/>
    </row>
    <row r="90" spans="1:21" ht="13.8">
      <c r="A90" s="118" t="str">
        <f>+A$88</f>
        <v>06156230</v>
      </c>
      <c r="B90" s="119">
        <f>+B$88</f>
        <v>43269</v>
      </c>
      <c r="C90" s="133" t="s">
        <v>169</v>
      </c>
      <c r="D90" s="133">
        <v>164</v>
      </c>
      <c r="E90" s="133">
        <v>0</v>
      </c>
      <c r="F90" s="133">
        <v>3</v>
      </c>
      <c r="G90" s="133">
        <v>1</v>
      </c>
      <c r="H90" s="133"/>
      <c r="I90" s="133"/>
      <c r="J90" s="133"/>
      <c r="K90" s="133"/>
      <c r="L90" s="133"/>
      <c r="M90" s="133">
        <v>1</v>
      </c>
      <c r="N90" s="133"/>
      <c r="O90" s="133">
        <v>2</v>
      </c>
      <c r="P90" s="133"/>
      <c r="Q90" s="133"/>
      <c r="R90" s="133"/>
      <c r="S90" s="133">
        <v>1</v>
      </c>
      <c r="T90" s="68"/>
      <c r="U90" s="68"/>
    </row>
    <row r="91" spans="1:21" ht="13.8">
      <c r="A91" s="118" t="str">
        <f>+A$88</f>
        <v>06156230</v>
      </c>
      <c r="B91" s="119">
        <f>+B$88</f>
        <v>43269</v>
      </c>
      <c r="C91" s="133" t="s">
        <v>170</v>
      </c>
      <c r="D91" s="133">
        <v>221</v>
      </c>
      <c r="E91" s="133">
        <v>0</v>
      </c>
      <c r="F91" s="133">
        <v>3</v>
      </c>
      <c r="G91" s="133">
        <v>4</v>
      </c>
      <c r="H91" s="133"/>
      <c r="I91" s="133" t="s">
        <v>171</v>
      </c>
      <c r="J91" s="133"/>
      <c r="K91" s="133"/>
      <c r="L91" s="133">
        <v>1</v>
      </c>
      <c r="M91" s="133">
        <v>2</v>
      </c>
      <c r="N91" s="133"/>
      <c r="O91" s="133"/>
      <c r="P91" s="133">
        <v>1</v>
      </c>
      <c r="Q91" s="133" t="s">
        <v>171</v>
      </c>
      <c r="R91" s="133">
        <v>3</v>
      </c>
      <c r="S91" s="133"/>
      <c r="T91" s="68"/>
      <c r="U91" s="68"/>
    </row>
    <row r="92" spans="1:21" ht="13.8">
      <c r="A92" s="118" t="str">
        <f>+A$88</f>
        <v>06156230</v>
      </c>
      <c r="B92" s="119">
        <f>+B$88</f>
        <v>43269</v>
      </c>
      <c r="C92" s="133" t="s">
        <v>172</v>
      </c>
      <c r="D92" s="133">
        <v>212</v>
      </c>
      <c r="E92" s="133">
        <v>23</v>
      </c>
      <c r="F92" s="133">
        <v>19</v>
      </c>
      <c r="G92" s="133">
        <v>15</v>
      </c>
      <c r="H92" s="133"/>
      <c r="I92" s="133">
        <v>9</v>
      </c>
      <c r="J92" s="133"/>
      <c r="K92" s="133">
        <v>14</v>
      </c>
      <c r="L92" s="133">
        <v>5</v>
      </c>
      <c r="M92" s="133">
        <v>2</v>
      </c>
      <c r="N92" s="133" t="s">
        <v>171</v>
      </c>
      <c r="O92" s="133">
        <v>12</v>
      </c>
      <c r="P92" s="133">
        <v>7</v>
      </c>
      <c r="Q92" s="133">
        <v>1</v>
      </c>
      <c r="R92" s="133">
        <v>6</v>
      </c>
      <c r="S92" s="133">
        <v>1</v>
      </c>
      <c r="T92" s="68"/>
      <c r="U92" s="68"/>
    </row>
    <row r="93" spans="1:21" ht="13.8">
      <c r="A93" s="118" t="str">
        <f>+A$88</f>
        <v>06156230</v>
      </c>
      <c r="B93" s="119">
        <f>+B$88</f>
        <v>43269</v>
      </c>
      <c r="C93" s="133" t="s">
        <v>173</v>
      </c>
      <c r="D93" s="133">
        <v>200</v>
      </c>
      <c r="E93" s="133">
        <v>6</v>
      </c>
      <c r="F93" s="133">
        <v>0</v>
      </c>
      <c r="G93" s="133">
        <v>1</v>
      </c>
      <c r="H93" s="133">
        <v>2</v>
      </c>
      <c r="I93" s="133">
        <v>3</v>
      </c>
      <c r="J93" s="133"/>
      <c r="K93" s="133">
        <v>1</v>
      </c>
      <c r="L93" s="133"/>
      <c r="M93" s="133"/>
      <c r="N93" s="133"/>
      <c r="O93" s="133"/>
      <c r="P93" s="133"/>
      <c r="Q93" s="133" t="s">
        <v>171</v>
      </c>
      <c r="R93" s="133">
        <v>1</v>
      </c>
      <c r="S93" s="133"/>
      <c r="T93" s="68"/>
      <c r="U93" s="68"/>
    </row>
    <row r="94" spans="1:21" ht="13.8">
      <c r="A94" s="118" t="str">
        <f>+A$88</f>
        <v>06156230</v>
      </c>
      <c r="B94" s="119">
        <f>+B$88</f>
        <v>43269</v>
      </c>
      <c r="C94" s="133" t="s">
        <v>174</v>
      </c>
      <c r="D94" s="133">
        <v>310</v>
      </c>
      <c r="E94" s="133">
        <v>1</v>
      </c>
      <c r="F94" s="133">
        <v>0</v>
      </c>
      <c r="G94" s="133">
        <v>0</v>
      </c>
      <c r="H94" s="133">
        <v>1</v>
      </c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68"/>
      <c r="U94" s="68"/>
    </row>
    <row r="95" spans="1:21" ht="13.8">
      <c r="A95" s="118" t="str">
        <f>+A$88</f>
        <v>06156230</v>
      </c>
      <c r="B95" s="119">
        <f>+B$88</f>
        <v>43269</v>
      </c>
      <c r="C95" s="133" t="s">
        <v>175</v>
      </c>
      <c r="D95" s="133">
        <v>311</v>
      </c>
      <c r="E95" s="133">
        <v>17</v>
      </c>
      <c r="F95" s="133">
        <v>3</v>
      </c>
      <c r="G95" s="133">
        <v>3</v>
      </c>
      <c r="H95" s="133">
        <v>8</v>
      </c>
      <c r="I95" s="133">
        <v>9</v>
      </c>
      <c r="J95" s="133"/>
      <c r="K95" s="133"/>
      <c r="L95" s="133">
        <v>2</v>
      </c>
      <c r="M95" s="133"/>
      <c r="N95" s="133"/>
      <c r="O95" s="133">
        <v>1</v>
      </c>
      <c r="P95" s="133"/>
      <c r="Q95" s="133"/>
      <c r="R95" s="133"/>
      <c r="S95" s="133">
        <v>3</v>
      </c>
      <c r="T95" s="68"/>
      <c r="U95" s="68"/>
    </row>
    <row r="96" spans="1:21" ht="13.8">
      <c r="A96" s="118" t="str">
        <f>+A$88</f>
        <v>06156230</v>
      </c>
      <c r="B96" s="119">
        <f>+B$88</f>
        <v>43269</v>
      </c>
      <c r="C96" s="133" t="s">
        <v>176</v>
      </c>
      <c r="D96" s="133">
        <v>314</v>
      </c>
      <c r="E96" s="133">
        <v>2</v>
      </c>
      <c r="F96" s="133">
        <v>0</v>
      </c>
      <c r="G96" s="133">
        <v>0</v>
      </c>
      <c r="H96" s="133">
        <v>2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68"/>
      <c r="U96" s="68"/>
    </row>
    <row r="97" spans="1:21" ht="13.8">
      <c r="A97" s="118" t="str">
        <f>+A$88</f>
        <v>06156230</v>
      </c>
      <c r="B97" s="119">
        <f>+B$88</f>
        <v>43269</v>
      </c>
      <c r="C97" s="133" t="s">
        <v>177</v>
      </c>
      <c r="D97" s="133">
        <v>183</v>
      </c>
      <c r="E97" s="133">
        <v>0</v>
      </c>
      <c r="F97" s="133">
        <v>4</v>
      </c>
      <c r="G97" s="133">
        <v>1</v>
      </c>
      <c r="H97" s="133"/>
      <c r="I97" s="133"/>
      <c r="J97" s="133"/>
      <c r="K97" s="133"/>
      <c r="L97" s="133"/>
      <c r="M97" s="133"/>
      <c r="N97" s="133"/>
      <c r="O97" s="133">
        <v>4</v>
      </c>
      <c r="P97" s="133"/>
      <c r="Q97" s="133"/>
      <c r="R97" s="133">
        <v>1</v>
      </c>
      <c r="S97" s="133"/>
      <c r="T97" s="68"/>
      <c r="U97" s="68"/>
    </row>
    <row r="98" spans="1:21" ht="13.8">
      <c r="A98" s="118" t="str">
        <f>+A$88</f>
        <v>06156230</v>
      </c>
      <c r="B98" s="119">
        <f>+B$88</f>
        <v>43269</v>
      </c>
      <c r="C98" s="133" t="s">
        <v>178</v>
      </c>
      <c r="D98" s="133">
        <v>5151</v>
      </c>
      <c r="E98" s="133">
        <v>15</v>
      </c>
      <c r="F98" s="133">
        <v>168</v>
      </c>
      <c r="G98" s="133">
        <v>114</v>
      </c>
      <c r="H98" s="133">
        <v>4</v>
      </c>
      <c r="I98" s="133"/>
      <c r="J98" s="133">
        <v>1</v>
      </c>
      <c r="K98" s="133">
        <v>10</v>
      </c>
      <c r="L98" s="133">
        <v>1</v>
      </c>
      <c r="M98" s="133">
        <v>76</v>
      </c>
      <c r="N98" s="133">
        <v>33</v>
      </c>
      <c r="O98" s="133">
        <v>58</v>
      </c>
      <c r="P98" s="133">
        <v>41</v>
      </c>
      <c r="Q98" s="133"/>
      <c r="R98" s="133">
        <v>33</v>
      </c>
      <c r="S98" s="133">
        <v>40</v>
      </c>
      <c r="T98" s="68"/>
      <c r="U98" s="68"/>
    </row>
    <row r="99" spans="1:21" ht="13.8">
      <c r="A99" s="118" t="str">
        <f>+A$88</f>
        <v>06156230</v>
      </c>
      <c r="B99" s="119">
        <f>+B$88</f>
        <v>43269</v>
      </c>
      <c r="C99" s="133" t="s">
        <v>179</v>
      </c>
      <c r="D99" s="133">
        <v>364</v>
      </c>
      <c r="E99" s="133">
        <v>8</v>
      </c>
      <c r="F99" s="133">
        <v>8</v>
      </c>
      <c r="G99" s="133">
        <v>14</v>
      </c>
      <c r="H99" s="133"/>
      <c r="I99" s="133">
        <v>4</v>
      </c>
      <c r="J99" s="133">
        <v>1</v>
      </c>
      <c r="K99" s="133">
        <v>3</v>
      </c>
      <c r="L99" s="133">
        <v>2</v>
      </c>
      <c r="M99" s="133">
        <v>2</v>
      </c>
      <c r="N99" s="133"/>
      <c r="O99" s="133">
        <v>4</v>
      </c>
      <c r="P99" s="133">
        <v>6</v>
      </c>
      <c r="Q99" s="133"/>
      <c r="R99" s="133">
        <v>6</v>
      </c>
      <c r="S99" s="133">
        <v>2</v>
      </c>
      <c r="T99" s="68"/>
      <c r="U99" s="68"/>
    </row>
    <row r="100" spans="1:21" ht="13.8">
      <c r="A100" s="118" t="str">
        <f>+A$88</f>
        <v>06156230</v>
      </c>
      <c r="B100" s="119">
        <f>+B$88</f>
        <v>43269</v>
      </c>
      <c r="C100" s="133" t="s">
        <v>180</v>
      </c>
      <c r="D100" s="133">
        <v>383</v>
      </c>
      <c r="E100" s="133">
        <v>2</v>
      </c>
      <c r="F100" s="133">
        <v>0</v>
      </c>
      <c r="G100" s="133">
        <v>0</v>
      </c>
      <c r="H100" s="133"/>
      <c r="I100" s="133">
        <v>1</v>
      </c>
      <c r="J100" s="133"/>
      <c r="K100" s="133">
        <v>1</v>
      </c>
      <c r="L100" s="133"/>
      <c r="M100" s="133"/>
      <c r="N100" s="133"/>
      <c r="O100" s="133"/>
      <c r="P100" s="133"/>
      <c r="Q100" s="133"/>
      <c r="R100" s="133"/>
      <c r="S100" s="133"/>
      <c r="T100" s="68"/>
      <c r="U100" s="68"/>
    </row>
    <row r="101" spans="1:21" ht="13.8">
      <c r="A101" s="118" t="str">
        <f>+A$88</f>
        <v>06156230</v>
      </c>
      <c r="B101" s="119">
        <f>+B$88</f>
        <v>43269</v>
      </c>
      <c r="C101" s="133" t="s">
        <v>181</v>
      </c>
      <c r="D101" s="133">
        <v>457</v>
      </c>
      <c r="E101" s="133">
        <v>150</v>
      </c>
      <c r="F101" s="133">
        <v>4</v>
      </c>
      <c r="G101" s="133">
        <v>15</v>
      </c>
      <c r="H101" s="133">
        <v>36</v>
      </c>
      <c r="I101" s="133">
        <v>100</v>
      </c>
      <c r="J101" s="133">
        <v>9</v>
      </c>
      <c r="K101" s="133">
        <v>5</v>
      </c>
      <c r="L101" s="133"/>
      <c r="M101" s="133">
        <v>1</v>
      </c>
      <c r="N101" s="133"/>
      <c r="O101" s="133">
        <v>3</v>
      </c>
      <c r="P101" s="133">
        <v>6</v>
      </c>
      <c r="Q101" s="133">
        <v>4</v>
      </c>
      <c r="R101" s="133">
        <v>3</v>
      </c>
      <c r="S101" s="133">
        <v>2</v>
      </c>
      <c r="T101" s="68"/>
      <c r="U101" s="68"/>
    </row>
    <row r="102" spans="1:21" ht="13.8">
      <c r="A102" s="118" t="str">
        <f>+A$88</f>
        <v>06156230</v>
      </c>
      <c r="B102" s="119">
        <f>+B$88</f>
        <v>43269</v>
      </c>
      <c r="C102" s="133" t="s">
        <v>182</v>
      </c>
      <c r="D102" s="133">
        <v>451</v>
      </c>
      <c r="E102" s="133">
        <v>7</v>
      </c>
      <c r="F102" s="133">
        <v>4</v>
      </c>
      <c r="G102" s="133">
        <v>10</v>
      </c>
      <c r="H102" s="133">
        <v>3</v>
      </c>
      <c r="I102" s="133">
        <v>3</v>
      </c>
      <c r="J102" s="133"/>
      <c r="K102" s="133">
        <v>1</v>
      </c>
      <c r="L102" s="133"/>
      <c r="M102" s="133"/>
      <c r="N102" s="133"/>
      <c r="O102" s="133">
        <v>4</v>
      </c>
      <c r="P102" s="133">
        <v>4</v>
      </c>
      <c r="Q102" s="133">
        <v>2</v>
      </c>
      <c r="R102" s="133">
        <v>4</v>
      </c>
      <c r="S102" s="133"/>
      <c r="T102" s="68"/>
      <c r="U102" s="68"/>
    </row>
    <row r="103" spans="1:21" ht="13.8">
      <c r="A103" s="118" t="str">
        <f>+A$88</f>
        <v>06156230</v>
      </c>
      <c r="B103" s="119">
        <f>+B$88</f>
        <v>43269</v>
      </c>
      <c r="C103" s="133" t="s">
        <v>183</v>
      </c>
      <c r="D103" s="133">
        <v>399</v>
      </c>
      <c r="E103" s="133">
        <v>1</v>
      </c>
      <c r="F103" s="133">
        <v>3</v>
      </c>
      <c r="G103" s="133">
        <v>4</v>
      </c>
      <c r="H103" s="133"/>
      <c r="I103" s="133"/>
      <c r="J103" s="133"/>
      <c r="K103" s="133">
        <v>1</v>
      </c>
      <c r="L103" s="133"/>
      <c r="M103" s="133"/>
      <c r="N103" s="133"/>
      <c r="O103" s="133">
        <v>3</v>
      </c>
      <c r="P103" s="133">
        <v>2</v>
      </c>
      <c r="Q103" s="133"/>
      <c r="R103" s="133">
        <v>2</v>
      </c>
      <c r="S103" s="133"/>
      <c r="T103" s="68"/>
      <c r="U103" s="68"/>
    </row>
    <row r="104" spans="1:21" ht="13.8">
      <c r="A104" s="118" t="str">
        <f>+A$88</f>
        <v>06156230</v>
      </c>
      <c r="B104" s="119">
        <f>+B$88</f>
        <v>43269</v>
      </c>
      <c r="C104" s="133" t="s">
        <v>184</v>
      </c>
      <c r="D104" s="133">
        <v>421</v>
      </c>
      <c r="E104" s="133">
        <v>2</v>
      </c>
      <c r="F104" s="133">
        <v>3</v>
      </c>
      <c r="G104" s="133">
        <v>3</v>
      </c>
      <c r="H104" s="133">
        <v>1</v>
      </c>
      <c r="I104" s="133">
        <v>1</v>
      </c>
      <c r="J104" s="133"/>
      <c r="K104" s="133"/>
      <c r="L104" s="133">
        <v>1</v>
      </c>
      <c r="M104" s="133"/>
      <c r="N104" s="133">
        <v>1</v>
      </c>
      <c r="O104" s="133">
        <v>1</v>
      </c>
      <c r="P104" s="133">
        <v>1</v>
      </c>
      <c r="Q104" s="133"/>
      <c r="R104" s="133"/>
      <c r="S104" s="133">
        <v>2</v>
      </c>
      <c r="T104" s="68"/>
      <c r="U104" s="68"/>
    </row>
    <row r="105" spans="1:21" ht="13.8">
      <c r="A105" s="118" t="str">
        <f>+A$88</f>
        <v>06156230</v>
      </c>
      <c r="B105" s="119">
        <f>+B$88</f>
        <v>43269</v>
      </c>
      <c r="C105" s="133" t="s">
        <v>185</v>
      </c>
      <c r="D105" s="133">
        <v>404</v>
      </c>
      <c r="E105" s="133">
        <v>0</v>
      </c>
      <c r="F105" s="133">
        <v>0</v>
      </c>
      <c r="G105" s="133">
        <v>1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>
        <v>1</v>
      </c>
      <c r="T105" s="68"/>
      <c r="U105" s="68"/>
    </row>
    <row r="106" spans="1:21" ht="13.8">
      <c r="A106" s="118" t="str">
        <f>+A$88</f>
        <v>06156230</v>
      </c>
      <c r="B106" s="119">
        <f>+B$88</f>
        <v>43269</v>
      </c>
      <c r="C106" s="133" t="s">
        <v>186</v>
      </c>
      <c r="D106" s="133">
        <v>394</v>
      </c>
      <c r="E106" s="133">
        <v>0</v>
      </c>
      <c r="F106" s="133">
        <v>4</v>
      </c>
      <c r="G106" s="133">
        <v>3</v>
      </c>
      <c r="H106" s="133"/>
      <c r="I106" s="133"/>
      <c r="J106" s="133"/>
      <c r="K106" s="133"/>
      <c r="L106" s="133"/>
      <c r="M106" s="133">
        <v>2</v>
      </c>
      <c r="N106" s="133"/>
      <c r="O106" s="133">
        <v>2</v>
      </c>
      <c r="P106" s="133">
        <v>1</v>
      </c>
      <c r="Q106" s="133"/>
      <c r="R106" s="133">
        <v>1</v>
      </c>
      <c r="S106" s="133">
        <v>1</v>
      </c>
      <c r="T106" s="68"/>
      <c r="U106" s="68"/>
    </row>
    <row r="107" spans="1:21" ht="13.8">
      <c r="A107" s="118" t="str">
        <f>+A$88</f>
        <v>06156230</v>
      </c>
      <c r="B107" s="119">
        <f>+B$88</f>
        <v>43269</v>
      </c>
      <c r="C107" s="133" t="s">
        <v>187</v>
      </c>
      <c r="D107" s="133">
        <v>719</v>
      </c>
      <c r="E107" s="133">
        <v>3</v>
      </c>
      <c r="F107" s="133">
        <v>0</v>
      </c>
      <c r="G107" s="133">
        <v>2</v>
      </c>
      <c r="H107" s="133"/>
      <c r="I107" s="133">
        <v>1</v>
      </c>
      <c r="J107" s="133"/>
      <c r="K107" s="133">
        <v>2</v>
      </c>
      <c r="L107" s="133"/>
      <c r="M107" s="133"/>
      <c r="N107" s="133"/>
      <c r="O107" s="133"/>
      <c r="P107" s="133"/>
      <c r="Q107" s="133"/>
      <c r="R107" s="133"/>
      <c r="S107" s="133">
        <v>2</v>
      </c>
      <c r="T107" s="68"/>
      <c r="U107" s="68"/>
    </row>
    <row r="108" spans="1:21" ht="13.8">
      <c r="A108" s="118" t="str">
        <f>+A$88</f>
        <v>06156230</v>
      </c>
      <c r="B108" s="119">
        <f>+B$88</f>
        <v>43269</v>
      </c>
      <c r="C108" s="133" t="s">
        <v>188</v>
      </c>
      <c r="D108" s="133">
        <v>726</v>
      </c>
      <c r="E108" s="133">
        <v>1</v>
      </c>
      <c r="F108" s="133">
        <v>0</v>
      </c>
      <c r="G108" s="133">
        <v>0</v>
      </c>
      <c r="H108" s="133"/>
      <c r="I108" s="133">
        <v>1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68"/>
      <c r="U108" s="68"/>
    </row>
    <row r="109" spans="1:21" ht="13.8">
      <c r="A109" s="118" t="str">
        <f>+A$88</f>
        <v>06156230</v>
      </c>
      <c r="B109" s="119">
        <f>+B$88</f>
        <v>43269</v>
      </c>
      <c r="C109" s="133" t="s">
        <v>189</v>
      </c>
      <c r="D109" s="133">
        <v>2393</v>
      </c>
      <c r="E109" s="133">
        <v>4</v>
      </c>
      <c r="F109" s="133">
        <v>0</v>
      </c>
      <c r="G109" s="133">
        <v>0</v>
      </c>
      <c r="H109" s="133"/>
      <c r="I109" s="133">
        <v>1</v>
      </c>
      <c r="J109" s="133">
        <v>2</v>
      </c>
      <c r="K109" s="133">
        <v>1</v>
      </c>
      <c r="L109" s="133"/>
      <c r="M109" s="133"/>
      <c r="N109" s="133"/>
      <c r="O109" s="133"/>
      <c r="P109" s="133"/>
      <c r="Q109" s="133"/>
      <c r="R109" s="133"/>
      <c r="S109" s="133"/>
      <c r="T109" s="68"/>
      <c r="U109" s="68"/>
    </row>
    <row r="110" spans="1:21" ht="13.8">
      <c r="A110" s="118" t="str">
        <f>+A$88</f>
        <v>06156230</v>
      </c>
      <c r="B110" s="119">
        <f>+B$88</f>
        <v>43269</v>
      </c>
      <c r="C110" s="133" t="s">
        <v>190</v>
      </c>
      <c r="D110" s="133">
        <v>618</v>
      </c>
      <c r="E110" s="133">
        <v>0</v>
      </c>
      <c r="F110" s="133">
        <v>0</v>
      </c>
      <c r="G110" s="133">
        <v>3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>
        <v>3</v>
      </c>
      <c r="S110" s="133"/>
      <c r="T110" s="68"/>
      <c r="U110" s="68"/>
    </row>
    <row r="111" spans="1:21" ht="13.8">
      <c r="A111" s="118" t="str">
        <f>+A$88</f>
        <v>06156230</v>
      </c>
      <c r="B111" s="119">
        <f>+B$88</f>
        <v>43269</v>
      </c>
      <c r="C111" s="133" t="s">
        <v>191</v>
      </c>
      <c r="D111" s="133">
        <v>619</v>
      </c>
      <c r="E111" s="133">
        <v>2</v>
      </c>
      <c r="F111" s="133">
        <v>5</v>
      </c>
      <c r="G111" s="133">
        <v>14</v>
      </c>
      <c r="H111" s="133"/>
      <c r="I111" s="133">
        <v>1</v>
      </c>
      <c r="J111" s="133">
        <v>1</v>
      </c>
      <c r="K111" s="133"/>
      <c r="L111" s="133">
        <v>2</v>
      </c>
      <c r="M111" s="133">
        <v>1</v>
      </c>
      <c r="N111" s="133">
        <v>1</v>
      </c>
      <c r="O111" s="133">
        <v>1</v>
      </c>
      <c r="P111" s="133">
        <v>4</v>
      </c>
      <c r="Q111" s="133"/>
      <c r="R111" s="133">
        <v>5</v>
      </c>
      <c r="S111" s="133">
        <v>5</v>
      </c>
      <c r="T111" s="68"/>
      <c r="U111" s="68"/>
    </row>
    <row r="112" spans="1:21" ht="13.8">
      <c r="A112" s="118" t="str">
        <f>+A$88</f>
        <v>06156230</v>
      </c>
      <c r="B112" s="119">
        <f>+B$88</f>
        <v>43269</v>
      </c>
      <c r="C112" s="133" t="s">
        <v>192</v>
      </c>
      <c r="D112" s="133">
        <v>623</v>
      </c>
      <c r="E112" s="133">
        <v>1</v>
      </c>
      <c r="F112" s="133">
        <v>2</v>
      </c>
      <c r="G112" s="133">
        <v>6</v>
      </c>
      <c r="H112" s="133"/>
      <c r="I112" s="133">
        <v>1</v>
      </c>
      <c r="J112" s="133"/>
      <c r="K112" s="133"/>
      <c r="L112" s="133"/>
      <c r="M112" s="133"/>
      <c r="N112" s="133"/>
      <c r="O112" s="133">
        <v>2</v>
      </c>
      <c r="P112" s="133">
        <v>1</v>
      </c>
      <c r="Q112" s="133"/>
      <c r="R112" s="133">
        <v>2</v>
      </c>
      <c r="S112" s="133">
        <v>3</v>
      </c>
      <c r="T112" s="68"/>
      <c r="U112" s="68"/>
    </row>
    <row r="113" spans="1:21" ht="13.8">
      <c r="A113" s="118" t="str">
        <f>+A$88</f>
        <v>06156230</v>
      </c>
      <c r="B113" s="119">
        <f>+B$88</f>
        <v>43269</v>
      </c>
      <c r="C113" s="133" t="s">
        <v>193</v>
      </c>
      <c r="D113" s="133">
        <v>624</v>
      </c>
      <c r="E113" s="133">
        <v>2</v>
      </c>
      <c r="F113" s="133">
        <v>0</v>
      </c>
      <c r="G113" s="133">
        <v>0</v>
      </c>
      <c r="H113" s="133"/>
      <c r="I113" s="133">
        <v>2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8"/>
      <c r="U113" s="68"/>
    </row>
    <row r="114" spans="1:21" ht="13.8">
      <c r="A114" s="118" t="str">
        <f>+A$88</f>
        <v>06156230</v>
      </c>
      <c r="B114" s="119">
        <f>+B$88</f>
        <v>43269</v>
      </c>
      <c r="C114" s="133" t="s">
        <v>194</v>
      </c>
      <c r="D114" s="133">
        <v>625</v>
      </c>
      <c r="E114" s="133">
        <v>9</v>
      </c>
      <c r="F114" s="133">
        <v>3</v>
      </c>
      <c r="G114" s="133">
        <v>2</v>
      </c>
      <c r="H114" s="133">
        <v>1</v>
      </c>
      <c r="I114" s="133">
        <v>7</v>
      </c>
      <c r="J114" s="133"/>
      <c r="K114" s="133">
        <v>1</v>
      </c>
      <c r="L114" s="133"/>
      <c r="M114" s="133"/>
      <c r="N114" s="133"/>
      <c r="O114" s="133">
        <v>3</v>
      </c>
      <c r="P114" s="133"/>
      <c r="Q114" s="133"/>
      <c r="R114" s="133">
        <v>1</v>
      </c>
      <c r="S114" s="133">
        <v>1</v>
      </c>
      <c r="T114" s="68"/>
      <c r="U114" s="68"/>
    </row>
    <row r="115" spans="1:21" ht="13.8">
      <c r="A115" s="118" t="str">
        <f>+A$88</f>
        <v>06156230</v>
      </c>
      <c r="B115" s="119">
        <f>+B$88</f>
        <v>43269</v>
      </c>
      <c r="C115" s="133" t="s">
        <v>195</v>
      </c>
      <c r="D115" s="133">
        <v>515</v>
      </c>
      <c r="E115" s="133">
        <v>1</v>
      </c>
      <c r="F115" s="133">
        <v>0</v>
      </c>
      <c r="G115" s="133">
        <v>0</v>
      </c>
      <c r="H115" s="133"/>
      <c r="I115" s="133">
        <v>1</v>
      </c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68"/>
      <c r="U115" s="68"/>
    </row>
    <row r="116" spans="1:21" ht="13.8">
      <c r="A116" s="118" t="str">
        <f>+A$88</f>
        <v>06156230</v>
      </c>
      <c r="B116" s="119">
        <f>+B$88</f>
        <v>43269</v>
      </c>
      <c r="C116" s="133" t="s">
        <v>196</v>
      </c>
      <c r="D116" s="133">
        <v>518</v>
      </c>
      <c r="E116" s="133">
        <v>1</v>
      </c>
      <c r="F116" s="133">
        <v>0</v>
      </c>
      <c r="G116" s="133">
        <v>0</v>
      </c>
      <c r="H116" s="133"/>
      <c r="I116" s="133">
        <v>1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68"/>
      <c r="U116" s="68"/>
    </row>
    <row r="117" spans="1:21" ht="13.8">
      <c r="A117" s="118" t="str">
        <f>+A$88</f>
        <v>06156230</v>
      </c>
      <c r="B117" s="119">
        <f>+B$88</f>
        <v>43269</v>
      </c>
      <c r="C117" s="133" t="s">
        <v>197</v>
      </c>
      <c r="D117" s="133">
        <v>637</v>
      </c>
      <c r="E117" s="133">
        <v>3</v>
      </c>
      <c r="F117" s="133">
        <v>1</v>
      </c>
      <c r="G117" s="133">
        <v>26</v>
      </c>
      <c r="H117" s="133"/>
      <c r="I117" s="133"/>
      <c r="J117" s="133">
        <v>1</v>
      </c>
      <c r="K117" s="133">
        <v>2</v>
      </c>
      <c r="L117" s="133"/>
      <c r="M117" s="133"/>
      <c r="N117" s="133"/>
      <c r="O117" s="133">
        <v>1</v>
      </c>
      <c r="P117" s="133">
        <v>1</v>
      </c>
      <c r="Q117" s="133"/>
      <c r="R117" s="133">
        <v>2</v>
      </c>
      <c r="S117" s="133">
        <v>23</v>
      </c>
      <c r="T117" s="68"/>
      <c r="U117" s="68"/>
    </row>
    <row r="118" spans="1:21" ht="13.8">
      <c r="A118" s="118" t="str">
        <f>+A$88</f>
        <v>06156230</v>
      </c>
      <c r="B118" s="119">
        <f>+B$88</f>
        <v>43269</v>
      </c>
      <c r="C118" s="133" t="s">
        <v>198</v>
      </c>
      <c r="D118" s="133">
        <v>608</v>
      </c>
      <c r="E118" s="133">
        <v>1</v>
      </c>
      <c r="F118" s="133">
        <v>0</v>
      </c>
      <c r="G118" s="133">
        <v>0</v>
      </c>
      <c r="H118" s="133"/>
      <c r="I118" s="133"/>
      <c r="J118" s="133"/>
      <c r="K118" s="133">
        <v>1</v>
      </c>
      <c r="L118" s="133"/>
      <c r="M118" s="133"/>
      <c r="N118" s="133"/>
      <c r="O118" s="133"/>
      <c r="P118" s="133"/>
      <c r="Q118" s="133"/>
      <c r="R118" s="133"/>
      <c r="S118" s="133"/>
      <c r="T118" s="68"/>
      <c r="U118" s="68"/>
    </row>
    <row r="119" spans="1:21" ht="13.8">
      <c r="A119" s="118" t="str">
        <f>+A$88</f>
        <v>06156230</v>
      </c>
      <c r="B119" s="119">
        <f>+B$88</f>
        <v>43269</v>
      </c>
      <c r="C119" s="133" t="s">
        <v>199</v>
      </c>
      <c r="D119" s="133">
        <v>838</v>
      </c>
      <c r="E119" s="133">
        <v>7</v>
      </c>
      <c r="F119" s="133">
        <v>0</v>
      </c>
      <c r="G119" s="133">
        <v>0</v>
      </c>
      <c r="H119" s="133">
        <v>4</v>
      </c>
      <c r="I119" s="133">
        <v>2</v>
      </c>
      <c r="J119" s="133"/>
      <c r="K119" s="133">
        <v>1</v>
      </c>
      <c r="L119" s="133"/>
      <c r="M119" s="133"/>
      <c r="N119" s="133"/>
      <c r="O119" s="133"/>
      <c r="P119" s="133"/>
      <c r="Q119" s="133"/>
      <c r="R119" s="133"/>
      <c r="S119" s="133"/>
      <c r="T119" s="68"/>
      <c r="U119" s="68"/>
    </row>
    <row r="120" spans="1:21" ht="13.8">
      <c r="A120" s="118" t="str">
        <f>+A$88</f>
        <v>06156230</v>
      </c>
      <c r="B120" s="119">
        <f>+B$88</f>
        <v>43269</v>
      </c>
      <c r="C120" s="133" t="s">
        <v>200</v>
      </c>
      <c r="D120" s="133">
        <v>819</v>
      </c>
      <c r="E120" s="133">
        <v>43</v>
      </c>
      <c r="F120" s="133">
        <v>1</v>
      </c>
      <c r="G120" s="133">
        <v>2</v>
      </c>
      <c r="H120" s="133">
        <v>2</v>
      </c>
      <c r="I120" s="133">
        <v>38</v>
      </c>
      <c r="J120" s="133"/>
      <c r="K120" s="133">
        <v>3</v>
      </c>
      <c r="L120" s="133"/>
      <c r="M120" s="133"/>
      <c r="N120" s="133"/>
      <c r="O120" s="133">
        <v>1</v>
      </c>
      <c r="P120" s="133"/>
      <c r="Q120" s="133">
        <v>1</v>
      </c>
      <c r="R120" s="133"/>
      <c r="S120" s="133">
        <v>1</v>
      </c>
      <c r="T120" s="68"/>
      <c r="U120" s="68"/>
    </row>
    <row r="121" spans="1:21" ht="13.8">
      <c r="A121" s="118" t="str">
        <f>+A$88</f>
        <v>06156230</v>
      </c>
      <c r="B121" s="119">
        <f>+B$88</f>
        <v>43269</v>
      </c>
      <c r="C121" s="133" t="s">
        <v>201</v>
      </c>
      <c r="D121" s="133">
        <v>807</v>
      </c>
      <c r="E121" s="133">
        <v>31</v>
      </c>
      <c r="F121" s="133">
        <v>10</v>
      </c>
      <c r="G121" s="133">
        <v>4</v>
      </c>
      <c r="H121" s="133">
        <v>4</v>
      </c>
      <c r="I121" s="133">
        <v>18</v>
      </c>
      <c r="J121" s="133">
        <v>1</v>
      </c>
      <c r="K121" s="133">
        <v>8</v>
      </c>
      <c r="L121" s="133">
        <v>1</v>
      </c>
      <c r="M121" s="133">
        <v>3</v>
      </c>
      <c r="N121" s="133"/>
      <c r="O121" s="133">
        <v>6</v>
      </c>
      <c r="P121" s="133">
        <v>1</v>
      </c>
      <c r="Q121" s="133"/>
      <c r="R121" s="133"/>
      <c r="S121" s="133">
        <v>3</v>
      </c>
      <c r="T121" s="68"/>
      <c r="U121" s="68"/>
    </row>
    <row r="122" spans="1:21" ht="13.8">
      <c r="A122" s="118" t="str">
        <f>+A$88</f>
        <v>06156230</v>
      </c>
      <c r="B122" s="119">
        <f>+B$88</f>
        <v>43269</v>
      </c>
      <c r="C122" s="133" t="s">
        <v>202</v>
      </c>
      <c r="D122" s="133">
        <v>831</v>
      </c>
      <c r="E122" s="133">
        <v>1</v>
      </c>
      <c r="F122" s="133">
        <v>0</v>
      </c>
      <c r="G122" s="133">
        <v>0</v>
      </c>
      <c r="H122" s="133"/>
      <c r="I122" s="133"/>
      <c r="J122" s="133">
        <v>1</v>
      </c>
      <c r="K122" s="133"/>
      <c r="L122" s="133"/>
      <c r="M122" s="133"/>
      <c r="N122" s="133"/>
      <c r="O122" s="133"/>
      <c r="P122" s="133"/>
      <c r="Q122" s="133"/>
      <c r="R122" s="133"/>
      <c r="S122" s="133"/>
      <c r="T122" s="68"/>
      <c r="U122" s="68"/>
    </row>
    <row r="123" spans="1:21" ht="13.8">
      <c r="A123" s="118" t="str">
        <f>+A$88</f>
        <v>06156230</v>
      </c>
      <c r="B123" s="119">
        <f>+B$88</f>
        <v>43269</v>
      </c>
      <c r="C123" s="133" t="s">
        <v>203</v>
      </c>
      <c r="D123" s="133">
        <v>757</v>
      </c>
      <c r="E123" s="133">
        <v>0</v>
      </c>
      <c r="F123" s="133">
        <v>1</v>
      </c>
      <c r="G123" s="133">
        <v>1</v>
      </c>
      <c r="H123" s="133"/>
      <c r="I123" s="133"/>
      <c r="J123" s="133"/>
      <c r="K123" s="133"/>
      <c r="L123" s="133">
        <v>1</v>
      </c>
      <c r="M123" s="133"/>
      <c r="N123" s="133"/>
      <c r="O123" s="133"/>
      <c r="P123" s="133"/>
      <c r="Q123" s="133"/>
      <c r="R123" s="133"/>
      <c r="S123" s="133">
        <v>1</v>
      </c>
      <c r="T123" s="68"/>
      <c r="U123" s="68"/>
    </row>
    <row r="124" spans="1:21" ht="13.8">
      <c r="A124" s="118" t="str">
        <f>+A$88</f>
        <v>06156230</v>
      </c>
      <c r="B124" s="119">
        <f>+B$88</f>
        <v>43269</v>
      </c>
      <c r="C124" s="133" t="s">
        <v>204</v>
      </c>
      <c r="D124" s="133">
        <v>783</v>
      </c>
      <c r="E124" s="133">
        <v>2</v>
      </c>
      <c r="F124" s="133">
        <v>0</v>
      </c>
      <c r="G124" s="133">
        <v>0</v>
      </c>
      <c r="H124" s="133"/>
      <c r="I124" s="133">
        <v>2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8"/>
      <c r="U124" s="68"/>
    </row>
    <row r="125" spans="1:21" ht="13.8">
      <c r="A125" s="118" t="str">
        <f>+A$88</f>
        <v>06156230</v>
      </c>
      <c r="B125" s="119">
        <f>+B$88</f>
        <v>43269</v>
      </c>
      <c r="C125" s="133" t="s">
        <v>205</v>
      </c>
      <c r="D125" s="133">
        <v>841</v>
      </c>
      <c r="E125" s="133">
        <v>1</v>
      </c>
      <c r="F125" s="133">
        <v>0</v>
      </c>
      <c r="G125" s="133">
        <v>0</v>
      </c>
      <c r="H125" s="133"/>
      <c r="I125" s="133">
        <v>1</v>
      </c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8"/>
      <c r="U125" s="68"/>
    </row>
    <row r="126" spans="1:21" ht="13.8">
      <c r="A126" s="118" t="str">
        <f>+A$88</f>
        <v>06156230</v>
      </c>
      <c r="B126" s="119">
        <f>+B$88</f>
        <v>43269</v>
      </c>
      <c r="C126" s="133" t="s">
        <v>206</v>
      </c>
      <c r="D126" s="133">
        <v>801</v>
      </c>
      <c r="E126" s="133">
        <v>12</v>
      </c>
      <c r="F126" s="133">
        <v>4</v>
      </c>
      <c r="G126" s="133">
        <v>1</v>
      </c>
      <c r="H126" s="133"/>
      <c r="I126" s="133">
        <v>4</v>
      </c>
      <c r="J126" s="133"/>
      <c r="K126" s="133">
        <v>8</v>
      </c>
      <c r="L126" s="133"/>
      <c r="M126" s="133">
        <v>3</v>
      </c>
      <c r="N126" s="133"/>
      <c r="O126" s="133">
        <v>1</v>
      </c>
      <c r="P126" s="133"/>
      <c r="Q126" s="133"/>
      <c r="R126" s="133">
        <v>1</v>
      </c>
      <c r="S126" s="133"/>
      <c r="T126" s="68"/>
      <c r="U126" s="68"/>
    </row>
    <row r="127" spans="1:21" ht="13.8">
      <c r="A127" s="118" t="str">
        <f>+A$88</f>
        <v>06156230</v>
      </c>
      <c r="B127" s="119">
        <f>+B$88</f>
        <v>43269</v>
      </c>
      <c r="C127" s="133" t="s">
        <v>207</v>
      </c>
      <c r="D127" s="133">
        <v>824</v>
      </c>
      <c r="E127" s="133">
        <v>0</v>
      </c>
      <c r="F127" s="133">
        <v>1</v>
      </c>
      <c r="G127" s="133">
        <v>0</v>
      </c>
      <c r="H127" s="133"/>
      <c r="I127" s="133"/>
      <c r="J127" s="133"/>
      <c r="K127" s="133"/>
      <c r="L127" s="133"/>
      <c r="M127" s="133"/>
      <c r="N127" s="133"/>
      <c r="O127" s="133">
        <v>1</v>
      </c>
      <c r="P127" s="133"/>
      <c r="Q127" s="133"/>
      <c r="R127" s="133"/>
      <c r="S127" s="133"/>
      <c r="T127" s="68"/>
      <c r="U127" s="68"/>
    </row>
    <row r="128" spans="1:21" ht="13.8">
      <c r="A128" s="118" t="str">
        <f>+A$88</f>
        <v>06156230</v>
      </c>
      <c r="B128" s="119">
        <f>+B$88</f>
        <v>43269</v>
      </c>
      <c r="C128" s="133" t="s">
        <v>208</v>
      </c>
      <c r="D128" s="133">
        <v>837</v>
      </c>
      <c r="E128" s="133">
        <v>1</v>
      </c>
      <c r="F128" s="133">
        <v>0</v>
      </c>
      <c r="G128" s="133">
        <v>2</v>
      </c>
      <c r="H128" s="133"/>
      <c r="I128" s="133">
        <v>1</v>
      </c>
      <c r="J128" s="133"/>
      <c r="K128" s="133"/>
      <c r="L128" s="133"/>
      <c r="M128" s="133"/>
      <c r="N128" s="133"/>
      <c r="O128" s="133"/>
      <c r="P128" s="133"/>
      <c r="Q128" s="133"/>
      <c r="R128" s="133"/>
      <c r="S128" s="133">
        <v>2</v>
      </c>
      <c r="T128" s="68"/>
      <c r="U128" s="68"/>
    </row>
    <row r="129" spans="1:21" ht="13.8">
      <c r="A129" s="118" t="str">
        <f>+A$88</f>
        <v>06156230</v>
      </c>
      <c r="B129" s="119">
        <f>+B$88</f>
        <v>43269</v>
      </c>
      <c r="C129" s="133" t="s">
        <v>209</v>
      </c>
      <c r="D129" s="133">
        <v>670</v>
      </c>
      <c r="E129" s="133">
        <v>3</v>
      </c>
      <c r="F129" s="133">
        <v>1</v>
      </c>
      <c r="G129" s="133">
        <v>0</v>
      </c>
      <c r="H129" s="133">
        <v>2</v>
      </c>
      <c r="I129" s="133">
        <v>1</v>
      </c>
      <c r="J129" s="133"/>
      <c r="K129" s="133"/>
      <c r="L129" s="133"/>
      <c r="M129" s="133"/>
      <c r="N129" s="133"/>
      <c r="O129" s="133">
        <v>1</v>
      </c>
      <c r="P129" s="133"/>
      <c r="Q129" s="133"/>
      <c r="R129" s="133"/>
      <c r="S129" s="133"/>
      <c r="T129" s="68"/>
      <c r="U129" s="68"/>
    </row>
    <row r="130" spans="1:21" ht="13.8">
      <c r="A130" s="118" t="str">
        <f>+A$88</f>
        <v>06156230</v>
      </c>
      <c r="B130" s="119">
        <f>+B$88</f>
        <v>43269</v>
      </c>
      <c r="C130" s="133" t="s">
        <v>210</v>
      </c>
      <c r="D130" s="133">
        <v>650</v>
      </c>
      <c r="E130" s="133">
        <v>2</v>
      </c>
      <c r="F130" s="133">
        <v>0</v>
      </c>
      <c r="G130" s="133">
        <v>0</v>
      </c>
      <c r="H130" s="133"/>
      <c r="I130" s="133">
        <v>2</v>
      </c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8"/>
      <c r="U130" s="68"/>
    </row>
    <row r="131" spans="1:21" ht="13.8">
      <c r="A131" s="118" t="str">
        <f>+A$88</f>
        <v>06156230</v>
      </c>
      <c r="B131" s="119">
        <f>+B$88</f>
        <v>43269</v>
      </c>
      <c r="C131" s="133" t="s">
        <v>211</v>
      </c>
      <c r="D131" s="133">
        <v>679</v>
      </c>
      <c r="E131" s="133">
        <v>5</v>
      </c>
      <c r="F131" s="133">
        <v>0</v>
      </c>
      <c r="G131" s="133">
        <v>0</v>
      </c>
      <c r="H131" s="133">
        <v>5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8"/>
      <c r="U131" s="68"/>
    </row>
    <row r="132" spans="1:21" ht="13.8">
      <c r="A132" s="118" t="str">
        <f>+A$88</f>
        <v>06156230</v>
      </c>
      <c r="B132" s="119">
        <f>+B$88</f>
        <v>43269</v>
      </c>
      <c r="C132" s="133" t="s">
        <v>212</v>
      </c>
      <c r="D132" s="133">
        <v>682</v>
      </c>
      <c r="E132" s="133">
        <v>78</v>
      </c>
      <c r="F132" s="133">
        <v>0</v>
      </c>
      <c r="G132" s="133">
        <v>2</v>
      </c>
      <c r="H132" s="133">
        <v>25</v>
      </c>
      <c r="I132" s="133">
        <v>50</v>
      </c>
      <c r="J132" s="133">
        <v>2</v>
      </c>
      <c r="K132" s="133">
        <v>1</v>
      </c>
      <c r="L132" s="133"/>
      <c r="M132" s="133"/>
      <c r="N132" s="133"/>
      <c r="O132" s="133"/>
      <c r="P132" s="133">
        <v>1</v>
      </c>
      <c r="Q132" s="133"/>
      <c r="R132" s="133">
        <v>1</v>
      </c>
      <c r="S132" s="133"/>
      <c r="T132" s="68"/>
      <c r="U132" s="68"/>
    </row>
    <row r="133" spans="1:21" ht="13.8">
      <c r="A133" s="118" t="str">
        <f>+A$88</f>
        <v>06156230</v>
      </c>
      <c r="B133" s="119">
        <f>+B$88</f>
        <v>43269</v>
      </c>
      <c r="C133" s="133" t="s">
        <v>213</v>
      </c>
      <c r="D133" s="133">
        <v>3170</v>
      </c>
      <c r="E133" s="133">
        <v>1</v>
      </c>
      <c r="F133" s="133">
        <v>0</v>
      </c>
      <c r="G133" s="133">
        <v>0</v>
      </c>
      <c r="H133" s="133" t="s">
        <v>171</v>
      </c>
      <c r="I133" s="133">
        <v>1</v>
      </c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8"/>
      <c r="U133" s="68"/>
    </row>
    <row r="134" spans="1:21" ht="13.8">
      <c r="A134" s="118" t="str">
        <f>+A$88</f>
        <v>06156230</v>
      </c>
      <c r="B134" s="119">
        <f>+B$88</f>
        <v>43269</v>
      </c>
      <c r="C134" s="133" t="s">
        <v>214</v>
      </c>
      <c r="D134" s="133">
        <v>3206</v>
      </c>
      <c r="E134" s="133">
        <v>1</v>
      </c>
      <c r="F134" s="133">
        <v>0</v>
      </c>
      <c r="G134" s="133">
        <v>0</v>
      </c>
      <c r="H134" s="133">
        <v>1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8"/>
      <c r="U134" s="68"/>
    </row>
    <row r="135" spans="1:21" ht="13.8">
      <c r="A135" s="118" t="str">
        <f>+A$88</f>
        <v>06156230</v>
      </c>
      <c r="B135" s="119">
        <f>+B$88</f>
        <v>43269</v>
      </c>
      <c r="C135" s="133" t="s">
        <v>215</v>
      </c>
      <c r="D135" s="133">
        <v>892</v>
      </c>
      <c r="E135" s="133">
        <v>62</v>
      </c>
      <c r="F135" s="133">
        <v>0</v>
      </c>
      <c r="G135" s="133">
        <v>2</v>
      </c>
      <c r="H135" s="133">
        <v>27</v>
      </c>
      <c r="I135" s="133">
        <v>26</v>
      </c>
      <c r="J135" s="133">
        <v>1</v>
      </c>
      <c r="K135" s="133">
        <v>8</v>
      </c>
      <c r="L135" s="133"/>
      <c r="M135" s="133"/>
      <c r="N135" s="133"/>
      <c r="O135" s="133"/>
      <c r="P135" s="133">
        <v>2</v>
      </c>
      <c r="Q135" s="133"/>
      <c r="R135" s="133"/>
      <c r="S135" s="133"/>
      <c r="T135" s="68"/>
      <c r="U135" s="68"/>
    </row>
    <row r="136" spans="1:21" ht="13.8">
      <c r="A136" s="118" t="str">
        <f>+A$88</f>
        <v>06156230</v>
      </c>
      <c r="B136" s="119">
        <f>+B$88</f>
        <v>43269</v>
      </c>
      <c r="C136" s="133" t="s">
        <v>216</v>
      </c>
      <c r="D136" s="133">
        <v>1001</v>
      </c>
      <c r="E136" s="133">
        <v>1</v>
      </c>
      <c r="F136" s="133">
        <v>0</v>
      </c>
      <c r="G136" s="133">
        <v>0</v>
      </c>
      <c r="H136" s="133"/>
      <c r="I136" s="133">
        <v>1</v>
      </c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8"/>
      <c r="U136" s="68"/>
    </row>
    <row r="137" spans="1:21" ht="13.8">
      <c r="A137" s="118" t="str">
        <f>+A$88</f>
        <v>06156230</v>
      </c>
      <c r="B137" s="119">
        <f>+B$88</f>
        <v>43269</v>
      </c>
      <c r="C137" s="133" t="s">
        <v>217</v>
      </c>
      <c r="D137" s="133">
        <v>19280</v>
      </c>
      <c r="E137" s="133">
        <v>1</v>
      </c>
      <c r="F137" s="133">
        <v>0</v>
      </c>
      <c r="G137" s="133">
        <v>0</v>
      </c>
      <c r="H137" s="133"/>
      <c r="I137" s="133">
        <v>1</v>
      </c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8"/>
      <c r="U137" s="68"/>
    </row>
    <row r="138" spans="1:21" ht="13.8">
      <c r="A138" s="118" t="str">
        <f>+A$88</f>
        <v>06156230</v>
      </c>
      <c r="B138" s="119">
        <f>+B$88</f>
        <v>43269</v>
      </c>
      <c r="C138" s="133" t="s">
        <v>218</v>
      </c>
      <c r="D138" s="133">
        <v>933</v>
      </c>
      <c r="E138" s="133">
        <v>14</v>
      </c>
      <c r="F138" s="133">
        <v>4</v>
      </c>
      <c r="G138" s="133">
        <v>10</v>
      </c>
      <c r="H138" s="133">
        <v>4</v>
      </c>
      <c r="I138" s="133">
        <v>7</v>
      </c>
      <c r="J138" s="133">
        <v>1</v>
      </c>
      <c r="K138" s="133">
        <v>2</v>
      </c>
      <c r="L138" s="133"/>
      <c r="M138" s="133"/>
      <c r="N138" s="133"/>
      <c r="O138" s="133">
        <v>4</v>
      </c>
      <c r="P138" s="133">
        <v>1</v>
      </c>
      <c r="Q138" s="133">
        <v>1</v>
      </c>
      <c r="R138" s="133">
        <v>5</v>
      </c>
      <c r="S138" s="133">
        <v>3</v>
      </c>
      <c r="T138" s="68"/>
      <c r="U138" s="68"/>
    </row>
    <row r="139" spans="1:21" ht="13.8">
      <c r="A139" s="118" t="str">
        <f>+A$88</f>
        <v>06156230</v>
      </c>
      <c r="B139" s="119">
        <f>+B$88</f>
        <v>43269</v>
      </c>
      <c r="C139" s="133" t="s">
        <v>219</v>
      </c>
      <c r="D139" s="133">
        <v>906</v>
      </c>
      <c r="E139" s="133">
        <v>28</v>
      </c>
      <c r="F139" s="133">
        <v>18</v>
      </c>
      <c r="G139" s="133">
        <v>43</v>
      </c>
      <c r="H139" s="133">
        <v>6</v>
      </c>
      <c r="I139" s="133">
        <v>14</v>
      </c>
      <c r="J139" s="133">
        <v>4</v>
      </c>
      <c r="K139" s="133">
        <v>4</v>
      </c>
      <c r="L139" s="133">
        <v>3</v>
      </c>
      <c r="M139" s="133">
        <v>9</v>
      </c>
      <c r="N139" s="133"/>
      <c r="O139" s="133">
        <v>6</v>
      </c>
      <c r="P139" s="133">
        <v>3</v>
      </c>
      <c r="Q139" s="133">
        <v>1</v>
      </c>
      <c r="R139" s="133">
        <v>14</v>
      </c>
      <c r="S139" s="133">
        <v>25</v>
      </c>
      <c r="T139" s="68"/>
      <c r="U139" s="68"/>
    </row>
    <row r="140" spans="1:21" ht="15.8">
      <c r="A140" s="118" t="str">
        <f>+A$88</f>
        <v>06156230</v>
      </c>
      <c r="B140" s="119">
        <f>+B$88</f>
        <v>43269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06156230</v>
      </c>
      <c r="B141" s="119">
        <f>+B$88</f>
        <v>43269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06156230</v>
      </c>
      <c r="B142" s="119">
        <f>+B$88</f>
        <v>43269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06156230</v>
      </c>
      <c r="B143" s="119">
        <f>+B$88</f>
        <v>43269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06156230</v>
      </c>
      <c r="B144" s="119">
        <f>+B$88</f>
        <v>43269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06156230</v>
      </c>
      <c r="B145" s="119">
        <f>+B$88</f>
        <v>43269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06156230</v>
      </c>
      <c r="B146" s="119">
        <f>+B$88</f>
        <v>43269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06156230</v>
      </c>
      <c r="B147" s="119">
        <f>+B$88</f>
        <v>43269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06156230</v>
      </c>
      <c r="B148" s="119">
        <f>+B$88</f>
        <v>43269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06156230</v>
      </c>
      <c r="B149" s="119">
        <f>+B$88</f>
        <v>43269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06156230</v>
      </c>
      <c r="B150" s="119">
        <f>+B$88</f>
        <v>43269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06156230</v>
      </c>
      <c r="B151" s="119">
        <f>+B$88</f>
        <v>43269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06156230</v>
      </c>
      <c r="B152" s="119">
        <f>+B$88</f>
        <v>43269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06156230</v>
      </c>
      <c r="B153" s="119">
        <f>+B$88</f>
        <v>43269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06156230</v>
      </c>
      <c r="B154" s="119">
        <f>+B$88</f>
        <v>43269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06156230</v>
      </c>
      <c r="B155" s="119">
        <f>+B$88</f>
        <v>43269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06156230</v>
      </c>
      <c r="B156" s="119">
        <f>+B$88</f>
        <v>43269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06156230</v>
      </c>
      <c r="B157" s="119">
        <f>+B$88</f>
        <v>43269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06156230</v>
      </c>
      <c r="B158" s="119">
        <f>+B$88</f>
        <v>43269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06156230</v>
      </c>
      <c r="B159" s="119">
        <f>+B$88</f>
        <v>43269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06156230</v>
      </c>
      <c r="B160" s="119">
        <f>+B$88</f>
        <v>43269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06156230</v>
      </c>
      <c r="B161" s="119">
        <f>+B$88</f>
        <v>43269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06156230</v>
      </c>
      <c r="B162" s="119">
        <f>+B$88</f>
        <v>43269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06156230</v>
      </c>
      <c r="B163" s="119">
        <f>+B$88</f>
        <v>43269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06156230</v>
      </c>
      <c r="B164" s="119">
        <f>+B$88</f>
        <v>43269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06156230</v>
      </c>
      <c r="B165" s="119">
        <f>+B$88</f>
        <v>43269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06156230</v>
      </c>
      <c r="B166" s="119">
        <f>+B$88</f>
        <v>43269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06156230</v>
      </c>
      <c r="B167" s="119">
        <f>+B$88</f>
        <v>43269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06156230</v>
      </c>
      <c r="B168" s="119">
        <f>+B$88</f>
        <v>43269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06156230</v>
      </c>
      <c r="B169" s="119">
        <f>+B$88</f>
        <v>43269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06156230</v>
      </c>
      <c r="B170" s="119">
        <f>+B$88</f>
        <v>43269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06156230</v>
      </c>
      <c r="B171" s="119">
        <f>+B$88</f>
        <v>43269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06156230</v>
      </c>
      <c r="B172" s="119">
        <f>+B$88</f>
        <v>43269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06156230</v>
      </c>
      <c r="B173" s="119">
        <f>+B$88</f>
        <v>43269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06156230</v>
      </c>
      <c r="B174" s="119">
        <f>+B$88</f>
        <v>43269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06156230</v>
      </c>
      <c r="B175" s="119">
        <f>+B$88</f>
        <v>43269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06156230</v>
      </c>
      <c r="B176" s="119">
        <f>+B$88</f>
        <v>43269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06156230</v>
      </c>
      <c r="B177" s="119">
        <f>+B$88</f>
        <v>43269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06156230</v>
      </c>
      <c r="B178" s="119">
        <f>+B$88</f>
        <v>43269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06156230</v>
      </c>
      <c r="B179" s="119">
        <f>+B$88</f>
        <v>43269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06156230</v>
      </c>
      <c r="B180" s="119">
        <f>+B$88</f>
        <v>43269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06156230</v>
      </c>
      <c r="B181" s="119">
        <f>+B$88</f>
        <v>43269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06156230</v>
      </c>
      <c r="B182" s="119">
        <f>+B$88</f>
        <v>43269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06156230</v>
      </c>
      <c r="B183" s="119">
        <f>+B$88</f>
        <v>43269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06156230</v>
      </c>
      <c r="B184" s="119">
        <f>+B$88</f>
        <v>43269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06156230</v>
      </c>
      <c r="B185" s="119">
        <f>+B$88</f>
        <v>43269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06156230</v>
      </c>
      <c r="B186" s="119">
        <f>+B$88</f>
        <v>43269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06156230</v>
      </c>
      <c r="B187" s="119">
        <f>+B$88</f>
        <v>43269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06156230</v>
      </c>
      <c r="B188" s="119">
        <f>+B$88</f>
        <v>43269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06156230</v>
      </c>
      <c r="B189" s="119">
        <f>+B$88</f>
        <v>43269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06156230</v>
      </c>
      <c r="B190" s="119">
        <f>+B$88</f>
        <v>43269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06156230</v>
      </c>
      <c r="B191" s="119">
        <f>+B$88</f>
        <v>43269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06156230</v>
      </c>
      <c r="B192" s="119">
        <f>+B$88</f>
        <v>43269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06156230</v>
      </c>
      <c r="B193" s="119">
        <f>+B$88</f>
        <v>43269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06156230</v>
      </c>
      <c r="B194" s="119">
        <f>+B$88</f>
        <v>43269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06156230</v>
      </c>
      <c r="B195" s="119">
        <f>+B$88</f>
        <v>43269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06156230</v>
      </c>
      <c r="B196" s="119">
        <f>+B$88</f>
        <v>43269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06156230</v>
      </c>
      <c r="B197" s="119">
        <f>+B$88</f>
        <v>43269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06156230</v>
      </c>
      <c r="B198" s="119">
        <f>+B$88</f>
        <v>43269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06156230</v>
      </c>
      <c r="B199" s="119">
        <f>+B$88</f>
        <v>43269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06156230</v>
      </c>
      <c r="B200" s="119">
        <f>+B$88</f>
        <v>43269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06156230</v>
      </c>
      <c r="B201" s="119">
        <f>+B$88</f>
        <v>43269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06156230</v>
      </c>
      <c r="B202" s="119">
        <f>+B$88</f>
        <v>43269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06156230</v>
      </c>
      <c r="B203" s="119">
        <f>+B$88</f>
        <v>43269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06156230</v>
      </c>
      <c r="B204" s="119">
        <f>+B$88</f>
        <v>43269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06156230</v>
      </c>
      <c r="B205" s="119">
        <f>+B$88</f>
        <v>43269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06156230</v>
      </c>
      <c r="B206" s="119">
        <f>+B$88</f>
        <v>43269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06156230</v>
      </c>
      <c r="B207" s="119">
        <f>+B$88</f>
        <v>43269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06156230</v>
      </c>
      <c r="B208" s="119">
        <f>+B$88</f>
        <v>43269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06156230</v>
      </c>
      <c r="B209" s="119">
        <f>+B$88</f>
        <v>43269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06156230</v>
      </c>
      <c r="B210" s="119">
        <f>+B$88</f>
        <v>43269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06156230</v>
      </c>
      <c r="B211" s="119">
        <f>+B$88</f>
        <v>43269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06156230</v>
      </c>
      <c r="B212" s="119">
        <f>+B$88</f>
        <v>43269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06156230</v>
      </c>
      <c r="B213" s="119">
        <f>+B$88</f>
        <v>43269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06156230</v>
      </c>
      <c r="B214" s="119">
        <f>+B$88</f>
        <v>43269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06156230</v>
      </c>
      <c r="B215" s="119">
        <f>+B$88</f>
        <v>43269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06156230</v>
      </c>
      <c r="B216" s="119">
        <f>+B$88</f>
        <v>43269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06156230</v>
      </c>
      <c r="B217" s="119">
        <f>+B$88</f>
        <v>43269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06156230</v>
      </c>
      <c r="B218" s="119">
        <f>+B$88</f>
        <v>43269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06156230</v>
      </c>
      <c r="B219" s="119">
        <f>+B$88</f>
        <v>43269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06156230</v>
      </c>
      <c r="B220" s="119">
        <f>+B$88</f>
        <v>43269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06156230</v>
      </c>
      <c r="B221" s="119">
        <f>+B$88</f>
        <v>43269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06156230</v>
      </c>
      <c r="B222" s="119">
        <f>+B$88</f>
        <v>43269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06156230</v>
      </c>
      <c r="B223" s="119">
        <f>+B$88</f>
        <v>43269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06156230</v>
      </c>
      <c r="B224" s="119">
        <f>+B$88</f>
        <v>43269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06156230</v>
      </c>
      <c r="B225" s="119">
        <f>+B$88</f>
        <v>43269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06156230</v>
      </c>
      <c r="B226" s="119">
        <f>+B$88</f>
        <v>43269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06156230</v>
      </c>
      <c r="B227" s="119">
        <f>+B$88</f>
        <v>43269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06156230</v>
      </c>
      <c r="B228" s="119">
        <f>+B$88</f>
        <v>43269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06156230</v>
      </c>
      <c r="B229" s="119">
        <f>+B$88</f>
        <v>43269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06156230</v>
      </c>
      <c r="B230" s="119">
        <f>+B$88</f>
        <v>43269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06156230</v>
      </c>
      <c r="B231" s="119">
        <f>+B$88</f>
        <v>43269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06156230</v>
      </c>
      <c r="B232" s="119">
        <f>+B$88</f>
        <v>43269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06156230</v>
      </c>
      <c r="B233" s="119">
        <f>+B$88</f>
        <v>43269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06156230</v>
      </c>
      <c r="B234" s="119">
        <f>+B$88</f>
        <v>43269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06156230</v>
      </c>
      <c r="B235" s="119">
        <f>+B$88</f>
        <v>43269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06156230</v>
      </c>
      <c r="B236" s="119">
        <f>+B$88</f>
        <v>43269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06156230</v>
      </c>
      <c r="B237" s="119">
        <f>+B$88</f>
        <v>43269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06156230</v>
      </c>
      <c r="B238" s="119">
        <f>+B$88</f>
        <v>43269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06156230</v>
      </c>
      <c r="B239" s="119">
        <f>+B$88</f>
        <v>43269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06156230</v>
      </c>
      <c r="B240" s="119">
        <f>+B$88</f>
        <v>43269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06156230</v>
      </c>
      <c r="B241" s="119">
        <f>+B$88</f>
        <v>43269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06156230</v>
      </c>
      <c r="B242" s="119">
        <f>+B$88</f>
        <v>43269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06156230</v>
      </c>
      <c r="B243" s="119">
        <f>+B$88</f>
        <v>43269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2018-11-12T14:30:00Z</dcterms:created>
  <dcterms:modified xsi:type="dcterms:W3CDTF">2020-04-15T17:38:56Z</dcterms:modified>
  <cp:category/>
  <cp:version/>
  <cp:contentType/>
  <cp:contentStatus/>
  <cp:revision>7</cp:revision>
</cp:coreProperties>
</file>