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LLET\19035 ASSOR\19035_ASSOR_exports\"/>
    </mc:Choice>
  </mc:AlternateContent>
  <xr:revisionPtr revIDLastSave="0" documentId="13_ncr:1_{681A34EF-21B6-43F8-8F0B-2A321DFD80AC}" xr6:coauthVersionLast="45" xr6:coauthVersionMax="45" xr10:uidLastSave="{00000000-0000-0000-0000-000000000000}"/>
  <bookViews>
    <workbookView xWindow="-120" yWindow="-120" windowWidth="24240" windowHeight="13140" xr2:uid="{8B526199-03DC-4E35-900C-17B17FFAD6A5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2" i="2" l="1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B111" i="2"/>
  <c r="B109" i="2"/>
  <c r="B107" i="2"/>
  <c r="B105" i="2"/>
  <c r="B103" i="2"/>
  <c r="B101" i="2"/>
  <c r="B99" i="2"/>
  <c r="B97" i="2"/>
  <c r="B95" i="2"/>
  <c r="B93" i="2"/>
  <c r="B91" i="2"/>
  <c r="B89" i="2"/>
  <c r="B88" i="2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8" i="2" l="1"/>
  <c r="B70" i="2"/>
  <c r="B72" i="2"/>
  <c r="B74" i="2"/>
  <c r="B76" i="2"/>
  <c r="B67" i="2"/>
  <c r="B69" i="2"/>
  <c r="B71" i="2"/>
  <c r="B73" i="2"/>
  <c r="B75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90" i="2"/>
  <c r="B92" i="2"/>
  <c r="B94" i="2"/>
  <c r="B96" i="2"/>
  <c r="B98" i="2"/>
  <c r="B100" i="2"/>
  <c r="B102" i="2"/>
  <c r="B104" i="2"/>
  <c r="B106" i="2"/>
  <c r="B108" i="2"/>
  <c r="B110" i="2"/>
  <c r="B112" i="2"/>
  <c r="A67" i="2"/>
  <c r="A68" i="2"/>
  <c r="A69" i="2"/>
  <c r="A70" i="2"/>
  <c r="A71" i="2"/>
  <c r="A72" i="2"/>
  <c r="A73" i="2"/>
  <c r="A74" i="2"/>
  <c r="A75" i="2"/>
  <c r="A76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<sst xmlns="http://schemas.openxmlformats.org/spreadsheetml/2006/main" count="608" uniqueCount="313">
  <si>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</si>
  <si>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</si>
  <si>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</si>
  <si>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</si>
  <si>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</si>
  <si>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</si>
  <si>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</si>
  <si>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</si>
  <si>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</si>
  <si>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</si>
  <si>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</si>
  <si>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</si>
  <si>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</si>
  <si>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ASSE</t>
  </si>
  <si>
    <t>ASSE A ORAISON</t>
  </si>
  <si>
    <t>24/07/2019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</si>
  <si>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</si>
  <si>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</si>
  <si>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</si>
  <si>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</si>
  <si>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</si>
  <si>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</si>
  <si>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</si>
  <si>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</si>
  <si>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</si>
  <si>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</si>
  <si>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</si>
  <si>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</si>
  <si>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</si>
  <si>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</si>
  <si>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</si>
  <si>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</si>
  <si>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</si>
  <si>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</si>
  <si>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</si>
  <si>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</si>
  <si>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</si>
  <si>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</si>
  <si>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</si>
  <si>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</si>
  <si>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</si>
  <si>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</si>
  <si>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</si>
  <si>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</si>
  <si>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</si>
  <si>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</si>
  <si>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</si>
  <si>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N5</t>
  </si>
  <si>
    <t>P3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</si>
  <si>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</si>
  <si>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</si>
  <si>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</si>
  <si>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</si>
  <si>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</si>
  <si>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</si>
  <si>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</si>
  <si>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</si>
  <si>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</si>
  <si>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</si>
  <si>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</si>
  <si>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</si>
  <si>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</si>
  <si>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</si>
  <si>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</si>
  <si>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</si>
  <si>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</si>
  <si>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</si>
  <si>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</si>
  <si>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</si>
  <si>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</si>
  <si>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</si>
  <si>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</si>
  <si>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</si>
  <si>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</si>
  <si>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</si>
  <si>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</si>
  <si>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</si>
  <si>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</si>
  <si>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</si>
  <si>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</si>
  <si>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</si>
  <si>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</si>
  <si>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</si>
  <si>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</si>
  <si>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</si>
  <si>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</si>
  <si>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</si>
  <si>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</si>
  <si>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</si>
  <si>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</si>
  <si>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</si>
  <si>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</si>
  <si>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</si>
  <si>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</si>
  <si>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</si>
  <si>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</si>
  <si>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</si>
  <si>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</si>
  <si>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</si>
  <si>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</si>
  <si>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</si>
  <si>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</si>
  <si>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</si>
  <si>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</si>
  <si>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</si>
  <si>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</si>
  <si>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</si>
  <si>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</si>
  <si>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</si>
  <si>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</si>
  <si>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</si>
  <si>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</si>
  <si>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</si>
  <si>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</si>
  <si>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</si>
  <si>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</si>
  <si>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</si>
  <si>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</si>
  <si>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</si>
  <si>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</si>
  <si>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</si>
  <si>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</si>
  <si>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</si>
  <si>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</si>
  <si>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</si>
  <si>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P8, P12</t>
  </si>
  <si>
    <t>P6, P10</t>
  </si>
  <si>
    <t>P5, P9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</si>
  <si>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</si>
  <si>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</si>
  <si>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</si>
  <si>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</si>
  <si>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</si>
  <si>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</si>
  <si>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P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</si>
  <si>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</si>
  <si>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</si>
  <si>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</si>
  <si>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</si>
  <si>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</si>
  <si>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</si>
  <si>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</si>
  <si>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</si>
  <si>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</si>
  <si>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</si>
  <si>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</si>
  <si>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</si>
  <si>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</si>
  <si>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</si>
  <si>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</si>
  <si>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</si>
  <si>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</si>
  <si>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</si>
  <si>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</si>
  <si>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</si>
  <si>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</si>
  <si>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</si>
  <si>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</si>
  <si>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</si>
  <si>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</si>
  <si>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</si>
  <si>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</si>
  <si>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</si>
  <si>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</si>
  <si>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</si>
  <si>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</si>
  <si>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</si>
  <si>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</si>
  <si>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</si>
  <si>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</si>
  <si>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</si>
  <si>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</si>
  <si>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</si>
  <si>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</si>
  <si>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</si>
  <si>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</si>
  <si>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</si>
  <si>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</si>
  <si>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</si>
  <si>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</si>
  <si>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</si>
  <si>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</si>
  <si>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</si>
  <si>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</si>
  <si>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</si>
  <si>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</si>
  <si>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</si>
  <si>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</si>
  <si>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</si>
  <si>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</si>
  <si>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</si>
  <si>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</si>
  <si>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</si>
  <si>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</si>
  <si>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</si>
  <si>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</si>
  <si>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</si>
  <si>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</si>
  <si>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06159390</t>
  </si>
  <si>
    <t>ORAISON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</si>
  <si>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</si>
  <si>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</si>
  <si>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</si>
  <si>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</si>
  <si>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</si>
  <si>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</si>
  <si>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GM6/2-7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</si>
  <si>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</si>
  <si>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</si>
  <si>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</si>
  <si>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</si>
  <si>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</si>
  <si>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</si>
  <si>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</si>
  <si>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</si>
  <si>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</si>
  <si>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</si>
  <si>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</si>
  <si>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</si>
  <si>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</si>
  <si>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</si>
  <si>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</si>
  <si>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</si>
  <si>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</si>
  <si>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</si>
  <si>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</si>
  <si>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</si>
  <si>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</si>
  <si>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</si>
  <si>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</si>
  <si>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</si>
  <si>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</si>
  <si>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</si>
  <si>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</si>
  <si>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</si>
  <si>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</si>
  <si>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</si>
  <si>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</si>
  <si>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</si>
  <si>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</si>
  <si>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</si>
  <si>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</si>
  <si>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</si>
  <si>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</si>
  <si>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</si>
  <si>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</si>
  <si>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</si>
  <si>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</si>
  <si>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</si>
  <si>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</si>
  <si>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Dinocras</t>
  </si>
  <si>
    <t>156</t>
  </si>
  <si>
    <t>Perlodidae</t>
  </si>
  <si>
    <t>127</t>
  </si>
  <si>
    <t>Hydropsyche</t>
  </si>
  <si>
    <t>212</t>
  </si>
  <si>
    <t>Athripsodes</t>
  </si>
  <si>
    <t>311</t>
  </si>
  <si>
    <t>Triaenodes</t>
  </si>
  <si>
    <t>314</t>
  </si>
  <si>
    <t>Baetidae</t>
  </si>
  <si>
    <t>363</t>
  </si>
  <si>
    <t>Acentrella</t>
  </si>
  <si>
    <t>5151</t>
  </si>
  <si>
    <t>Baetis</t>
  </si>
  <si>
    <t>364</t>
  </si>
  <si>
    <t>Procloeon</t>
  </si>
  <si>
    <t>390</t>
  </si>
  <si>
    <t>Caenis</t>
  </si>
  <si>
    <t>457</t>
  </si>
  <si>
    <t>Heptageniidae</t>
  </si>
  <si>
    <t>399</t>
  </si>
  <si>
    <t>Ecdyonurus</t>
  </si>
  <si>
    <t>421</t>
  </si>
  <si>
    <t>Rhithrogena</t>
  </si>
  <si>
    <t>404</t>
  </si>
  <si>
    <t>Choroterpes</t>
  </si>
  <si>
    <t>474</t>
  </si>
  <si>
    <t>Oligoneuriella</t>
  </si>
  <si>
    <t>394</t>
  </si>
  <si>
    <t>Micronecta</t>
  </si>
  <si>
    <t>719</t>
  </si>
  <si>
    <t>Dryopidae</t>
  </si>
  <si>
    <t>610</t>
  </si>
  <si>
    <t>Dryops</t>
  </si>
  <si>
    <t>613</t>
  </si>
  <si>
    <t>Elmis</t>
  </si>
  <si>
    <t>618</t>
  </si>
  <si>
    <t>Limnius</t>
  </si>
  <si>
    <t>623</t>
  </si>
  <si>
    <t>Riolus</t>
  </si>
  <si>
    <t>625</t>
  </si>
  <si>
    <t>Ceratopogonidae</t>
  </si>
  <si>
    <t>819</t>
  </si>
  <si>
    <t>Chironomidae</t>
  </si>
  <si>
    <t>807</t>
  </si>
  <si>
    <t>Limoniidae</t>
  </si>
  <si>
    <t>757</t>
  </si>
  <si>
    <t>Tabanidae</t>
  </si>
  <si>
    <t>837</t>
  </si>
  <si>
    <t>Boyeria</t>
  </si>
  <si>
    <t>670</t>
  </si>
  <si>
    <t>Gomphidae</t>
  </si>
  <si>
    <t>678</t>
  </si>
  <si>
    <t>Onychogomphus</t>
  </si>
  <si>
    <t>682</t>
  </si>
  <si>
    <t>HYDRACARIENS = Hydracarina</t>
  </si>
  <si>
    <t>906</t>
  </si>
  <si>
    <t>présence</t>
  </si>
  <si>
    <t>Potamopyrgus</t>
  </si>
  <si>
    <t>978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</si>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</sst>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1C6AE859-C22E-4D57-9D19-056FF0662F35}"/>
    <cellStyle name="Normal_résultats" xfId="1" xr:uid="{F8C4CB8D-2687-4846-A805-1AA496744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LLET/19035%20ASSOR/19035_ASSOR_24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ASSOR</v>
          </cell>
          <cell r="L5">
            <v>43670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C118-C601-4A9E-A12E-387A7BA8B43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6159390</v>
      </c>
      <c r="B6" s="27" t="s">
        <v>13</v>
      </c>
      <c r="C6" s="27" t="s">
        <v>14</v>
      </c>
      <c r="D6" s="28" t="s">
        <v>15</v>
      </c>
      <c r="E6" s="27">
        <v>934099.42904694134</v>
      </c>
      <c r="F6" s="27">
        <v>6313276.9940284016</v>
      </c>
      <c r="G6" s="27">
        <v>933931.84502555325</v>
      </c>
      <c r="H6" s="29">
        <v>6313263.0269188872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33.700000000000003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202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6.7333333333333343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1360.1333333333334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68.006666666666675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46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47</v>
      </c>
      <c r="M24" s="82" t="s">
        <v>55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51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61</v>
      </c>
      <c r="D26" s="49"/>
      <c r="E26" s="49"/>
      <c r="F26" s="101"/>
      <c r="J26" s="94" t="s">
        <v>62</v>
      </c>
      <c r="K26" s="82" t="s">
        <v>54</v>
      </c>
      <c r="L26" s="82" t="s">
        <v>63</v>
      </c>
      <c r="M26" s="82" t="s">
        <v>55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43</v>
      </c>
      <c r="M27" s="82" t="s">
        <v>66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54</v>
      </c>
      <c r="L28" s="82" t="s">
        <v>47</v>
      </c>
      <c r="M28" s="82" t="s">
        <v>66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54</v>
      </c>
      <c r="L29" s="82" t="s">
        <v>51</v>
      </c>
      <c r="M29" s="82" t="s">
        <v>66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54</v>
      </c>
      <c r="L30" s="103" t="s">
        <v>63</v>
      </c>
      <c r="M30" s="103" t="s">
        <v>66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51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43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47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63</v>
      </c>
      <c r="O37" s="120" t="s">
        <v>92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93</v>
      </c>
      <c r="H41" s="5" t="s">
        <v>0</v>
      </c>
      <c r="I41" s="6"/>
      <c r="J41" s="3"/>
      <c r="K41" s="3"/>
      <c r="L41" s="3"/>
      <c r="M41" s="3"/>
      <c r="Q41" s="4" t="s">
        <v>94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95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63</v>
      </c>
      <c r="J46" s="127"/>
      <c r="K46" s="128" t="s">
        <v>47</v>
      </c>
      <c r="L46" s="129"/>
      <c r="M46" s="128" t="s">
        <v>43</v>
      </c>
      <c r="N46" s="129"/>
      <c r="O46" s="128" t="s">
        <v>51</v>
      </c>
      <c r="P46" s="129"/>
    </row>
    <row r="47" spans="1:17" ht="12.75" customHeight="1">
      <c r="A47" s="130" t="s">
        <v>96</v>
      </c>
      <c r="B47" s="131"/>
      <c r="C47" s="131"/>
      <c r="D47" s="131"/>
      <c r="E47" s="131"/>
      <c r="F47" s="131"/>
      <c r="G47" s="132"/>
      <c r="H47" s="133" t="s">
        <v>97</v>
      </c>
      <c r="I47" s="134" t="s">
        <v>98</v>
      </c>
      <c r="J47" s="135"/>
      <c r="K47" s="134" t="s">
        <v>99</v>
      </c>
      <c r="L47" s="135"/>
      <c r="M47" s="134" t="s">
        <v>100</v>
      </c>
      <c r="N47" s="135"/>
      <c r="O47" s="134" t="s">
        <v>101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92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102</v>
      </c>
      <c r="B49" s="143" t="s">
        <v>103</v>
      </c>
      <c r="C49" s="144" t="s">
        <v>77</v>
      </c>
      <c r="D49" s="145" t="s">
        <v>104</v>
      </c>
      <c r="E49" s="146" t="s">
        <v>105</v>
      </c>
      <c r="F49" s="146" t="s">
        <v>106</v>
      </c>
      <c r="G49" s="146" t="s">
        <v>107</v>
      </c>
      <c r="H49" s="147"/>
      <c r="I49" s="142" t="s">
        <v>108</v>
      </c>
      <c r="J49" s="142" t="s">
        <v>109</v>
      </c>
      <c r="K49" s="148" t="s">
        <v>108</v>
      </c>
      <c r="L49" s="149" t="s">
        <v>109</v>
      </c>
      <c r="M49" s="148" t="s">
        <v>108</v>
      </c>
      <c r="N49" s="149" t="s">
        <v>109</v>
      </c>
      <c r="O49" s="148" t="s">
        <v>108</v>
      </c>
      <c r="P49" s="149" t="s">
        <v>109</v>
      </c>
      <c r="Q49" s="150" t="s">
        <v>110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111</v>
      </c>
      <c r="B51" s="161" t="s">
        <v>111</v>
      </c>
      <c r="C51" s="162" t="s">
        <v>112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113</v>
      </c>
      <c r="B52" s="169" t="s">
        <v>114</v>
      </c>
      <c r="C52" s="170" t="s">
        <v>115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116</v>
      </c>
      <c r="B53" s="169" t="s">
        <v>117</v>
      </c>
      <c r="C53" s="170" t="s">
        <v>118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119</v>
      </c>
      <c r="B54" s="169" t="s">
        <v>120</v>
      </c>
      <c r="C54" s="176" t="s">
        <v>42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41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97</v>
      </c>
      <c r="F55" s="172" t="s">
        <v>124</v>
      </c>
      <c r="G55" s="173"/>
      <c r="H55" s="156"/>
      <c r="I55" s="173" t="s">
        <v>125</v>
      </c>
      <c r="J55" s="173">
        <v>1</v>
      </c>
      <c r="K55" s="174" t="s">
        <v>126</v>
      </c>
      <c r="L55" s="175">
        <v>3</v>
      </c>
      <c r="M55" s="174" t="s">
        <v>127</v>
      </c>
      <c r="N55" s="175">
        <v>4</v>
      </c>
      <c r="O55" s="174" t="s">
        <v>128</v>
      </c>
      <c r="P55" s="175">
        <v>2</v>
      </c>
      <c r="Q55" s="173">
        <v>8</v>
      </c>
    </row>
    <row r="56" spans="1:256" ht="33.75">
      <c r="A56" s="168" t="s">
        <v>129</v>
      </c>
      <c r="B56" s="169" t="s">
        <v>130</v>
      </c>
      <c r="C56" s="176" t="s">
        <v>46</v>
      </c>
      <c r="D56" s="171">
        <v>6</v>
      </c>
      <c r="E56" s="171">
        <v>1</v>
      </c>
      <c r="F56" s="172" t="s">
        <v>121</v>
      </c>
      <c r="G56" s="173"/>
      <c r="H56" s="156"/>
      <c r="I56" s="173"/>
      <c r="J56" s="173"/>
      <c r="K56" s="174" t="s">
        <v>45</v>
      </c>
      <c r="L56" s="175">
        <v>2</v>
      </c>
      <c r="M56" s="174" t="s">
        <v>48</v>
      </c>
      <c r="N56" s="175">
        <v>1</v>
      </c>
      <c r="O56" s="174"/>
      <c r="P56" s="175"/>
      <c r="Q56" s="173">
        <v>2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/>
      <c r="F57" s="172" t="s">
        <v>134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135</v>
      </c>
      <c r="B58" s="169" t="s">
        <v>136</v>
      </c>
      <c r="C58" s="170" t="s">
        <v>137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50</v>
      </c>
      <c r="D60" s="171">
        <v>2</v>
      </c>
      <c r="E60" s="171">
        <v>1</v>
      </c>
      <c r="F60" s="172" t="s">
        <v>121</v>
      </c>
      <c r="G60" s="173"/>
      <c r="H60" s="156"/>
      <c r="I60" s="173"/>
      <c r="J60" s="173"/>
      <c r="K60" s="174"/>
      <c r="L60" s="175"/>
      <c r="M60" s="174"/>
      <c r="N60" s="175"/>
      <c r="O60" s="174" t="s">
        <v>49</v>
      </c>
      <c r="P60" s="175">
        <v>1</v>
      </c>
      <c r="Q60" s="173">
        <v>1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134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/>
      <c r="F62" s="181"/>
      <c r="G62" s="182"/>
      <c r="H62" s="156"/>
      <c r="I62" s="182"/>
      <c r="J62" s="182"/>
      <c r="K62" s="183"/>
      <c r="L62" s="184"/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110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B653405-087B-4153-A20B-478865A16306}">
      <formula1>0</formula1>
      <formula2>50</formula2>
    </dataValidation>
    <dataValidation type="date" allowBlank="1" showErrorMessage="1" errorTitle="Date du prélèvement (jj/mm/aaaa)" sqref="D6:H6" xr:uid="{EF2E62B4-C03C-4506-B60B-6AA1C392806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1028-DBBA-47E8-9D43-C7F99AC6448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4230</v>
      </c>
      <c r="G23" s="235">
        <v>933788</v>
      </c>
      <c r="H23" s="235">
        <v>6313160</v>
      </c>
      <c r="I23" s="235">
        <v>337</v>
      </c>
      <c r="J23" s="235" t="s">
        <v>200</v>
      </c>
      <c r="K23" s="234">
        <v>934099.42904694134</v>
      </c>
      <c r="L23" s="234">
        <v>6313276.9940284016</v>
      </c>
      <c r="M23" s="234">
        <v>933931.84502555325</v>
      </c>
      <c r="N23" s="234">
        <v>6313263.0269188872</v>
      </c>
      <c r="O23" s="235">
        <v>33.700000000000003</v>
      </c>
      <c r="P23" s="235">
        <v>202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ASSOR_2019-07-24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77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06159390</v>
      </c>
      <c r="B39" s="278" t="str">
        <f>C23</f>
        <v>ASSE</v>
      </c>
      <c r="C39" s="278" t="str">
        <f>D23</f>
        <v>ASSE A ORAISON</v>
      </c>
      <c r="D39" s="279" t="str">
        <f>D26</f>
        <v>24/07/2019</v>
      </c>
      <c r="E39" s="280">
        <v>6.7333333333333343</v>
      </c>
      <c r="F39" s="281" t="s">
        <v>219</v>
      </c>
      <c r="G39" s="282" t="s">
        <v>112</v>
      </c>
      <c r="H39" s="283"/>
      <c r="I39" s="283"/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115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118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42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54</v>
      </c>
      <c r="H43" s="284">
        <v>97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46</v>
      </c>
      <c r="H44" s="284">
        <v>1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133</v>
      </c>
      <c r="H45" s="284"/>
      <c r="I45" s="283" t="s">
        <v>134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137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50</v>
      </c>
      <c r="H48" s="284">
        <v>1</v>
      </c>
      <c r="I48" s="283" t="s">
        <v>121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144</v>
      </c>
      <c r="H49" s="284"/>
      <c r="I49" s="283" t="s">
        <v>134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/>
      <c r="I50" s="283"/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51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43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47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63</v>
      </c>
      <c r="J61" s="302" t="s">
        <v>92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06159390</v>
      </c>
      <c r="B66" s="308" t="str">
        <f>D26</f>
        <v>24/07/2019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06159390</v>
      </c>
      <c r="B67" s="311" t="str">
        <f>+B$66</f>
        <v>24/07/2019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06159390</v>
      </c>
      <c r="B68" s="311" t="str">
        <f t="shared" si="0"/>
        <v>24/07/2019</v>
      </c>
      <c r="C68" s="309" t="s">
        <v>48</v>
      </c>
      <c r="D68" s="283" t="s">
        <v>46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06159390</v>
      </c>
      <c r="B69" s="311" t="str">
        <f t="shared" si="0"/>
        <v>24/07/2019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06159390</v>
      </c>
      <c r="B70" s="311" t="str">
        <f t="shared" si="0"/>
        <v>24/07/2019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20</v>
      </c>
      <c r="H70" s="283"/>
      <c r="I70" s="283">
        <v>2</v>
      </c>
      <c r="J70" s="284"/>
      <c r="K70" s="283">
        <v>0</v>
      </c>
      <c r="T70"/>
    </row>
    <row r="71" spans="1:256" ht="14.25">
      <c r="A71" s="310" t="str">
        <f t="shared" si="0"/>
        <v>06159390</v>
      </c>
      <c r="B71" s="311" t="str">
        <f t="shared" si="0"/>
        <v>24/07/2019</v>
      </c>
      <c r="C71" s="309" t="s">
        <v>57</v>
      </c>
      <c r="D71" s="283" t="s">
        <v>54</v>
      </c>
      <c r="E71" s="283" t="s">
        <v>47</v>
      </c>
      <c r="F71" s="283" t="s">
        <v>55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06159390</v>
      </c>
      <c r="B72" s="311" t="str">
        <f t="shared" si="0"/>
        <v>24/07/2019</v>
      </c>
      <c r="C72" s="309" t="s">
        <v>60</v>
      </c>
      <c r="D72" s="283" t="s">
        <v>54</v>
      </c>
      <c r="E72" s="283" t="s">
        <v>51</v>
      </c>
      <c r="F72" s="283" t="s">
        <v>55</v>
      </c>
      <c r="G72" s="284">
        <v>20</v>
      </c>
      <c r="H72" s="283"/>
      <c r="I72" s="283">
        <v>3</v>
      </c>
      <c r="J72" s="284"/>
      <c r="K72" s="283">
        <v>0</v>
      </c>
      <c r="T72"/>
    </row>
    <row r="73" spans="1:256" ht="14.25">
      <c r="A73" s="310" t="str">
        <f t="shared" si="0"/>
        <v>06159390</v>
      </c>
      <c r="B73" s="311" t="str">
        <f t="shared" si="0"/>
        <v>24/07/2019</v>
      </c>
      <c r="C73" s="309" t="s">
        <v>62</v>
      </c>
      <c r="D73" s="283" t="s">
        <v>54</v>
      </c>
      <c r="E73" s="283" t="s">
        <v>63</v>
      </c>
      <c r="F73" s="283" t="s">
        <v>55</v>
      </c>
      <c r="G73" s="284">
        <v>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06159390</v>
      </c>
      <c r="B74" s="311" t="str">
        <f t="shared" si="0"/>
        <v>24/07/2019</v>
      </c>
      <c r="C74" s="309" t="s">
        <v>65</v>
      </c>
      <c r="D74" s="283" t="s">
        <v>54</v>
      </c>
      <c r="E74" s="283" t="s">
        <v>43</v>
      </c>
      <c r="F74" s="283" t="s">
        <v>66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06159390</v>
      </c>
      <c r="B75" s="311" t="str">
        <f t="shared" si="0"/>
        <v>24/07/2019</v>
      </c>
      <c r="C75" s="309" t="s">
        <v>68</v>
      </c>
      <c r="D75" s="283" t="s">
        <v>54</v>
      </c>
      <c r="E75" s="283" t="s">
        <v>47</v>
      </c>
      <c r="F75" s="283" t="s">
        <v>66</v>
      </c>
      <c r="G75" s="284">
        <v>25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06159390</v>
      </c>
      <c r="B76" s="311" t="str">
        <f t="shared" si="0"/>
        <v>24/07/2019</v>
      </c>
      <c r="C76" s="309" t="s">
        <v>70</v>
      </c>
      <c r="D76" s="283" t="s">
        <v>54</v>
      </c>
      <c r="E76" s="283" t="s">
        <v>51</v>
      </c>
      <c r="F76" s="283" t="s">
        <v>66</v>
      </c>
      <c r="G76" s="284">
        <v>10</v>
      </c>
      <c r="H76" s="283"/>
      <c r="I76" s="283">
        <v>2</v>
      </c>
      <c r="J76" s="284"/>
      <c r="K76" s="283">
        <v>0</v>
      </c>
      <c r="T76"/>
    </row>
    <row r="77" spans="1:256" ht="14.25">
      <c r="A77" s="310" t="str">
        <f t="shared" si="0"/>
        <v>06159390</v>
      </c>
      <c r="B77" s="311" t="str">
        <f t="shared" si="0"/>
        <v>24/07/2019</v>
      </c>
      <c r="C77" s="309" t="s">
        <v>72</v>
      </c>
      <c r="D77" s="283" t="s">
        <v>54</v>
      </c>
      <c r="E77" s="283" t="s">
        <v>63</v>
      </c>
      <c r="F77" s="283" t="s">
        <v>66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06159390</v>
      </c>
      <c r="B88" s="330" t="str">
        <f>D26</f>
        <v>24/07/2019</v>
      </c>
      <c r="C88" s="284" t="s">
        <v>248</v>
      </c>
      <c r="D88" s="331" t="s">
        <v>249</v>
      </c>
      <c r="E88" s="284">
        <v>625</v>
      </c>
      <c r="F88" s="284">
        <v>45</v>
      </c>
      <c r="G88" s="284">
        <v>68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06159390</v>
      </c>
      <c r="B89" s="311" t="str">
        <f>+B$88</f>
        <v>24/07/2019</v>
      </c>
      <c r="C89" s="284" t="s">
        <v>250</v>
      </c>
      <c r="D89" s="331" t="s">
        <v>251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06159390</v>
      </c>
      <c r="B90" s="311" t="str">
        <f t="shared" si="1"/>
        <v>24/07/2019</v>
      </c>
      <c r="C90" s="284" t="s">
        <v>252</v>
      </c>
      <c r="D90" s="331" t="s">
        <v>253</v>
      </c>
      <c r="E90" s="284">
        <v>2</v>
      </c>
      <c r="F90" s="284">
        <v>3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06159390</v>
      </c>
      <c r="B91" s="311" t="str">
        <f t="shared" si="1"/>
        <v>24/07/2019</v>
      </c>
      <c r="C91" s="284" t="s">
        <v>254</v>
      </c>
      <c r="D91" s="331" t="s">
        <v>255</v>
      </c>
      <c r="E91" s="284">
        <v>167</v>
      </c>
      <c r="F91" s="284">
        <v>44</v>
      </c>
      <c r="G91" s="284">
        <v>7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06159390</v>
      </c>
      <c r="B92" s="311" t="str">
        <f t="shared" si="1"/>
        <v>24/07/2019</v>
      </c>
      <c r="C92" s="284" t="s">
        <v>256</v>
      </c>
      <c r="D92" s="331" t="s">
        <v>257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06159390</v>
      </c>
      <c r="B93" s="311" t="str">
        <f t="shared" si="1"/>
        <v>24/07/2019</v>
      </c>
      <c r="C93" s="284" t="s">
        <v>258</v>
      </c>
      <c r="D93" s="331" t="s">
        <v>259</v>
      </c>
      <c r="E93" s="284">
        <v>1</v>
      </c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06159390</v>
      </c>
      <c r="B94" s="311" t="str">
        <f t="shared" si="1"/>
        <v>24/07/2019</v>
      </c>
      <c r="C94" s="284" t="s">
        <v>260</v>
      </c>
      <c r="D94" s="331" t="s">
        <v>261</v>
      </c>
      <c r="E94" s="284"/>
      <c r="F94" s="284">
        <v>3</v>
      </c>
      <c r="G94" s="284">
        <v>6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06159390</v>
      </c>
      <c r="B95" s="311" t="str">
        <f t="shared" si="1"/>
        <v>24/07/2019</v>
      </c>
      <c r="C95" s="284" t="s">
        <v>262</v>
      </c>
      <c r="D95" s="331" t="s">
        <v>263</v>
      </c>
      <c r="E95" s="284">
        <v>2</v>
      </c>
      <c r="F95" s="284">
        <v>2</v>
      </c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06159390</v>
      </c>
      <c r="B96" s="311" t="str">
        <f t="shared" si="1"/>
        <v>24/07/2019</v>
      </c>
      <c r="C96" s="284" t="s">
        <v>264</v>
      </c>
      <c r="D96" s="331" t="s">
        <v>265</v>
      </c>
      <c r="E96" s="284">
        <v>15</v>
      </c>
      <c r="F96" s="284">
        <v>2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06159390</v>
      </c>
      <c r="B97" s="311" t="str">
        <f t="shared" si="1"/>
        <v>24/07/2019</v>
      </c>
      <c r="C97" s="284" t="s">
        <v>266</v>
      </c>
      <c r="D97" s="331" t="s">
        <v>267</v>
      </c>
      <c r="E97" s="284"/>
      <c r="F97" s="284"/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06159390</v>
      </c>
      <c r="B98" s="311" t="str">
        <f t="shared" si="1"/>
        <v>24/07/2019</v>
      </c>
      <c r="C98" s="284" t="s">
        <v>268</v>
      </c>
      <c r="D98" s="331" t="s">
        <v>269</v>
      </c>
      <c r="E98" s="284">
        <v>76</v>
      </c>
      <c r="F98" s="284">
        <v>9</v>
      </c>
      <c r="G98" s="284">
        <v>24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06159390</v>
      </c>
      <c r="B99" s="311" t="str">
        <f t="shared" si="1"/>
        <v>24/07/2019</v>
      </c>
      <c r="C99" s="284" t="s">
        <v>270</v>
      </c>
      <c r="D99" s="331" t="s">
        <v>271</v>
      </c>
      <c r="E99" s="284">
        <v>13</v>
      </c>
      <c r="F99" s="284">
        <v>63</v>
      </c>
      <c r="G99" s="284">
        <v>31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06159390</v>
      </c>
      <c r="B100" s="311" t="str">
        <f t="shared" si="1"/>
        <v>24/07/2019</v>
      </c>
      <c r="C100" s="284" t="s">
        <v>272</v>
      </c>
      <c r="D100" s="331" t="s">
        <v>273</v>
      </c>
      <c r="E100" s="284">
        <v>20</v>
      </c>
      <c r="F100" s="284">
        <v>22</v>
      </c>
      <c r="G100" s="284">
        <v>14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06159390</v>
      </c>
      <c r="B101" s="311" t="str">
        <f t="shared" si="1"/>
        <v>24/07/2019</v>
      </c>
      <c r="C101" s="284" t="s">
        <v>274</v>
      </c>
      <c r="D101" s="331" t="s">
        <v>275</v>
      </c>
      <c r="E101" s="284"/>
      <c r="F101" s="284">
        <v>3</v>
      </c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06159390</v>
      </c>
      <c r="B102" s="311" t="str">
        <f t="shared" si="1"/>
        <v>24/07/2019</v>
      </c>
      <c r="C102" s="284" t="s">
        <v>276</v>
      </c>
      <c r="D102" s="331" t="s">
        <v>277</v>
      </c>
      <c r="E102" s="284"/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06159390</v>
      </c>
      <c r="B103" s="311" t="str">
        <f t="shared" si="1"/>
        <v>24/07/2019</v>
      </c>
      <c r="C103" s="284" t="s">
        <v>278</v>
      </c>
      <c r="D103" s="331" t="s">
        <v>279</v>
      </c>
      <c r="E103" s="284">
        <v>2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06159390</v>
      </c>
      <c r="B104" s="311" t="str">
        <f t="shared" si="1"/>
        <v>24/07/2019</v>
      </c>
      <c r="C104" s="284" t="s">
        <v>280</v>
      </c>
      <c r="D104" s="331" t="s">
        <v>281</v>
      </c>
      <c r="E104" s="284"/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06159390</v>
      </c>
      <c r="B105" s="311" t="str">
        <f t="shared" si="1"/>
        <v>24/07/2019</v>
      </c>
      <c r="C105" s="284" t="s">
        <v>282</v>
      </c>
      <c r="D105" s="331" t="s">
        <v>283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06159390</v>
      </c>
      <c r="B106" s="311" t="str">
        <f t="shared" si="1"/>
        <v>24/07/2019</v>
      </c>
      <c r="C106" s="284" t="s">
        <v>284</v>
      </c>
      <c r="D106" s="331" t="s">
        <v>285</v>
      </c>
      <c r="E106" s="284">
        <v>8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06159390</v>
      </c>
      <c r="B107" s="311" t="str">
        <f t="shared" si="1"/>
        <v>24/07/2019</v>
      </c>
      <c r="C107" s="284" t="s">
        <v>286</v>
      </c>
      <c r="D107" s="331" t="s">
        <v>287</v>
      </c>
      <c r="E107" s="284">
        <v>6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06159390</v>
      </c>
      <c r="B108" s="311" t="str">
        <f t="shared" si="1"/>
        <v>24/07/2019</v>
      </c>
      <c r="C108" s="284" t="s">
        <v>288</v>
      </c>
      <c r="D108" s="331" t="s">
        <v>289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06159390</v>
      </c>
      <c r="B109" s="311" t="str">
        <f t="shared" si="1"/>
        <v>24/07/2019</v>
      </c>
      <c r="C109" s="284" t="s">
        <v>290</v>
      </c>
      <c r="D109" s="331" t="s">
        <v>291</v>
      </c>
      <c r="E109" s="284">
        <v>4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06159390</v>
      </c>
      <c r="B110" s="311" t="str">
        <f t="shared" si="1"/>
        <v>24/07/2019</v>
      </c>
      <c r="C110" s="284" t="s">
        <v>292</v>
      </c>
      <c r="D110" s="331" t="s">
        <v>293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06159390</v>
      </c>
      <c r="B111" s="311" t="str">
        <f t="shared" si="1"/>
        <v>24/07/2019</v>
      </c>
      <c r="C111" s="284" t="s">
        <v>294</v>
      </c>
      <c r="D111" s="331" t="s">
        <v>295</v>
      </c>
      <c r="E111" s="284">
        <v>18</v>
      </c>
      <c r="F111" s="284">
        <v>2</v>
      </c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06159390</v>
      </c>
      <c r="B112" s="311" t="str">
        <f t="shared" si="1"/>
        <v>24/07/2019</v>
      </c>
      <c r="C112" s="284" t="s">
        <v>296</v>
      </c>
      <c r="D112" s="331" t="s">
        <v>297</v>
      </c>
      <c r="E112" s="284"/>
      <c r="F112" s="284">
        <v>1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06159390</v>
      </c>
      <c r="B113" s="311" t="str">
        <f t="shared" si="1"/>
        <v>24/07/2019</v>
      </c>
      <c r="C113" s="284" t="s">
        <v>298</v>
      </c>
      <c r="D113" s="331" t="s">
        <v>299</v>
      </c>
      <c r="E113" s="284"/>
      <c r="F113" s="284"/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06159390</v>
      </c>
      <c r="B114" s="311" t="str">
        <f t="shared" si="1"/>
        <v>24/07/2019</v>
      </c>
      <c r="C114" s="284" t="s">
        <v>300</v>
      </c>
      <c r="D114" s="331" t="s">
        <v>301</v>
      </c>
      <c r="E114" s="284">
        <v>2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06159390</v>
      </c>
      <c r="B115" s="311" t="str">
        <f t="shared" si="1"/>
        <v>24/07/2019</v>
      </c>
      <c r="C115" s="284" t="s">
        <v>302</v>
      </c>
      <c r="D115" s="331" t="s">
        <v>303</v>
      </c>
      <c r="E115" s="284">
        <v>3</v>
      </c>
      <c r="F115" s="284">
        <v>5</v>
      </c>
      <c r="G115" s="284">
        <v>8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06159390</v>
      </c>
      <c r="B116" s="311" t="str">
        <f t="shared" si="1"/>
        <v>24/07/2019</v>
      </c>
      <c r="C116" s="284" t="s">
        <v>304</v>
      </c>
      <c r="D116" s="331" t="s">
        <v>305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06159390</v>
      </c>
      <c r="B117" s="311" t="str">
        <f t="shared" si="1"/>
        <v>24/07/2019</v>
      </c>
      <c r="C117" s="284" t="s">
        <v>306</v>
      </c>
      <c r="D117" s="331" t="s">
        <v>307</v>
      </c>
      <c r="E117" s="284" t="s">
        <v>308</v>
      </c>
      <c r="F117" s="284" t="s">
        <v>308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06159390</v>
      </c>
      <c r="B118" s="311" t="str">
        <f t="shared" si="1"/>
        <v>24/07/2019</v>
      </c>
      <c r="C118" s="284" t="s">
        <v>309</v>
      </c>
      <c r="D118" s="331" t="s">
        <v>310</v>
      </c>
      <c r="E118" s="284"/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06159390</v>
      </c>
      <c r="B119" s="311" t="str">
        <f t="shared" si="1"/>
        <v>24/07/2019</v>
      </c>
      <c r="C119" s="284" t="s">
        <v>311</v>
      </c>
      <c r="D119" s="331" t="s">
        <v>312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06159390</v>
      </c>
      <c r="B120" s="311" t="str">
        <f t="shared" si="1"/>
        <v>24/07/2019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06159390</v>
      </c>
      <c r="B121" s="311" t="str">
        <f t="shared" si="1"/>
        <v>24/07/2019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06159390</v>
      </c>
      <c r="B122" s="311" t="str">
        <f t="shared" si="2"/>
        <v>24/07/2019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06159390</v>
      </c>
      <c r="B123" s="311" t="str">
        <f t="shared" si="2"/>
        <v>24/07/2019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06159390</v>
      </c>
      <c r="B124" s="311" t="str">
        <f t="shared" si="2"/>
        <v>24/07/2019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06159390</v>
      </c>
      <c r="B125" s="311" t="str">
        <f t="shared" si="2"/>
        <v>24/07/2019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06159390</v>
      </c>
      <c r="B126" s="311" t="str">
        <f t="shared" si="2"/>
        <v>24/07/2019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06159390</v>
      </c>
      <c r="B127" s="311" t="str">
        <f t="shared" si="2"/>
        <v>24/07/2019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06159390</v>
      </c>
      <c r="B128" s="311" t="str">
        <f t="shared" si="2"/>
        <v>24/07/2019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06159390</v>
      </c>
      <c r="B129" s="311" t="str">
        <f t="shared" si="2"/>
        <v>24/07/2019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06159390</v>
      </c>
      <c r="B130" s="311" t="str">
        <f t="shared" si="2"/>
        <v>24/07/2019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06159390</v>
      </c>
      <c r="B131" s="311" t="str">
        <f t="shared" si="2"/>
        <v>24/07/2019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06159390</v>
      </c>
      <c r="B132" s="311" t="str">
        <f t="shared" si="2"/>
        <v>24/07/2019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06159390</v>
      </c>
      <c r="B133" s="311" t="str">
        <f t="shared" si="2"/>
        <v>24/07/2019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06159390</v>
      </c>
      <c r="B134" s="311" t="str">
        <f t="shared" si="2"/>
        <v>24/07/2019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06159390</v>
      </c>
      <c r="B135" s="311" t="str">
        <f t="shared" si="2"/>
        <v>24/07/2019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06159390</v>
      </c>
      <c r="B136" s="311" t="str">
        <f t="shared" si="2"/>
        <v>24/07/2019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06159390</v>
      </c>
      <c r="B137" s="311" t="str">
        <f t="shared" si="2"/>
        <v>24/07/2019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06159390</v>
      </c>
      <c r="B138" s="311" t="str">
        <f t="shared" si="2"/>
        <v>24/07/2019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06159390</v>
      </c>
      <c r="B139" s="311" t="str">
        <f t="shared" si="2"/>
        <v>24/07/2019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06159390</v>
      </c>
      <c r="B140" s="311" t="str">
        <f t="shared" si="2"/>
        <v>24/07/2019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06159390</v>
      </c>
      <c r="B141" s="311" t="str">
        <f t="shared" si="2"/>
        <v>24/07/2019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06159390</v>
      </c>
      <c r="B142" s="311" t="str">
        <f t="shared" si="2"/>
        <v>24/07/2019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06159390</v>
      </c>
      <c r="B143" s="311" t="str">
        <f t="shared" si="2"/>
        <v>24/07/2019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06159390</v>
      </c>
      <c r="B144" s="311" t="str">
        <f t="shared" si="2"/>
        <v>24/07/2019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06159390</v>
      </c>
      <c r="B145" s="311" t="str">
        <f t="shared" si="2"/>
        <v>24/07/2019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06159390</v>
      </c>
      <c r="B146" s="311" t="str">
        <f t="shared" si="2"/>
        <v>24/07/2019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06159390</v>
      </c>
      <c r="B147" s="311" t="str">
        <f t="shared" si="2"/>
        <v>24/07/2019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06159390</v>
      </c>
      <c r="B148" s="311" t="str">
        <f t="shared" si="2"/>
        <v>24/07/2019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06159390</v>
      </c>
      <c r="B149" s="311" t="str">
        <f t="shared" si="2"/>
        <v>24/07/2019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06159390</v>
      </c>
      <c r="B150" s="311" t="str">
        <f t="shared" si="2"/>
        <v>24/07/2019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06159390</v>
      </c>
      <c r="B151" s="311" t="str">
        <f t="shared" si="2"/>
        <v>24/07/2019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06159390</v>
      </c>
      <c r="B152" s="311" t="str">
        <f t="shared" si="2"/>
        <v>24/07/2019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06159390</v>
      </c>
      <c r="B153" s="311" t="str">
        <f t="shared" si="2"/>
        <v>24/07/2019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06159390</v>
      </c>
      <c r="B154" s="311" t="str">
        <f t="shared" si="3"/>
        <v>24/07/2019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06159390</v>
      </c>
      <c r="B155" s="311" t="str">
        <f t="shared" si="3"/>
        <v>24/07/2019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06159390</v>
      </c>
      <c r="B156" s="311" t="str">
        <f t="shared" si="3"/>
        <v>24/07/2019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06159390</v>
      </c>
      <c r="B157" s="311" t="str">
        <f t="shared" si="3"/>
        <v>24/07/2019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06159390</v>
      </c>
      <c r="B158" s="311" t="str">
        <f t="shared" si="3"/>
        <v>24/07/2019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06159390</v>
      </c>
      <c r="B159" s="311" t="str">
        <f t="shared" si="3"/>
        <v>24/07/2019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06159390</v>
      </c>
      <c r="B160" s="311" t="str">
        <f t="shared" si="3"/>
        <v>24/07/2019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06159390</v>
      </c>
      <c r="B161" s="311" t="str">
        <f t="shared" si="3"/>
        <v>24/07/2019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06159390</v>
      </c>
      <c r="B162" s="311" t="str">
        <f t="shared" si="3"/>
        <v>24/07/2019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06159390</v>
      </c>
      <c r="B163" s="311" t="str">
        <f t="shared" si="3"/>
        <v>24/07/2019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06159390</v>
      </c>
      <c r="B164" s="311" t="str">
        <f t="shared" si="3"/>
        <v>24/07/2019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06159390</v>
      </c>
      <c r="B165" s="311" t="str">
        <f t="shared" si="3"/>
        <v>24/07/2019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06159390</v>
      </c>
      <c r="B166" s="311" t="str">
        <f t="shared" si="3"/>
        <v>24/07/2019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06159390</v>
      </c>
      <c r="B167" s="311" t="str">
        <f t="shared" si="3"/>
        <v>24/07/2019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06159390</v>
      </c>
      <c r="B168" s="311" t="str">
        <f t="shared" si="3"/>
        <v>24/07/2019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06159390</v>
      </c>
      <c r="B169" s="311" t="str">
        <f t="shared" si="3"/>
        <v>24/07/2019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06159390</v>
      </c>
      <c r="B170" s="311" t="str">
        <f t="shared" si="3"/>
        <v>24/07/2019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06159390</v>
      </c>
      <c r="B171" s="311" t="str">
        <f t="shared" si="3"/>
        <v>24/07/2019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06159390</v>
      </c>
      <c r="B172" s="311" t="str">
        <f t="shared" si="3"/>
        <v>24/07/2019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06159390</v>
      </c>
      <c r="B173" s="311" t="str">
        <f t="shared" si="3"/>
        <v>24/07/2019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06159390</v>
      </c>
      <c r="B174" s="311" t="str">
        <f t="shared" si="3"/>
        <v>24/07/2019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06159390</v>
      </c>
      <c r="B175" s="311" t="str">
        <f t="shared" si="3"/>
        <v>24/07/2019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06159390</v>
      </c>
      <c r="B176" s="311" t="str">
        <f t="shared" si="3"/>
        <v>24/07/2019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06159390</v>
      </c>
      <c r="B177" s="311" t="str">
        <f t="shared" si="3"/>
        <v>24/07/2019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06159390</v>
      </c>
      <c r="B178" s="311" t="str">
        <f t="shared" si="3"/>
        <v>24/07/2019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06159390</v>
      </c>
      <c r="B179" s="311" t="str">
        <f t="shared" si="3"/>
        <v>24/07/2019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06159390</v>
      </c>
      <c r="B180" s="311" t="str">
        <f t="shared" si="3"/>
        <v>24/07/2019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06159390</v>
      </c>
      <c r="B181" s="311" t="str">
        <f t="shared" si="3"/>
        <v>24/07/2019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06159390</v>
      </c>
      <c r="B182" s="311" t="str">
        <f t="shared" si="3"/>
        <v>24/07/2019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06159390</v>
      </c>
      <c r="B183" s="311" t="str">
        <f t="shared" si="3"/>
        <v>24/07/2019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06159390</v>
      </c>
      <c r="B184" s="311" t="str">
        <f t="shared" si="3"/>
        <v>24/07/2019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06159390</v>
      </c>
      <c r="B185" s="311" t="str">
        <f t="shared" si="3"/>
        <v>24/07/2019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06159390</v>
      </c>
      <c r="B186" s="311" t="str">
        <f t="shared" si="4"/>
        <v>24/07/2019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06159390</v>
      </c>
      <c r="B187" s="311" t="str">
        <f t="shared" si="4"/>
        <v>24/07/2019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06159390</v>
      </c>
      <c r="B188" s="311" t="str">
        <f t="shared" si="4"/>
        <v>24/07/2019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06159390</v>
      </c>
      <c r="B189" s="311" t="str">
        <f t="shared" si="4"/>
        <v>24/07/2019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06159390</v>
      </c>
      <c r="B190" s="311" t="str">
        <f t="shared" si="4"/>
        <v>24/07/2019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06159390</v>
      </c>
      <c r="B191" s="311" t="str">
        <f t="shared" si="4"/>
        <v>24/07/2019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06159390</v>
      </c>
      <c r="B192" s="311" t="str">
        <f t="shared" si="4"/>
        <v>24/07/2019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06159390</v>
      </c>
      <c r="B193" s="311" t="str">
        <f t="shared" si="4"/>
        <v>24/07/2019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06159390</v>
      </c>
      <c r="B194" s="311" t="str">
        <f t="shared" si="4"/>
        <v>24/07/2019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06159390</v>
      </c>
      <c r="B195" s="311" t="str">
        <f t="shared" si="4"/>
        <v>24/07/2019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06159390</v>
      </c>
      <c r="B196" s="311" t="str">
        <f t="shared" si="4"/>
        <v>24/07/2019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06159390</v>
      </c>
      <c r="B197" s="311" t="str">
        <f t="shared" si="4"/>
        <v>24/07/2019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06159390</v>
      </c>
      <c r="B198" s="311" t="str">
        <f t="shared" si="4"/>
        <v>24/07/2019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06159390</v>
      </c>
      <c r="B199" s="311" t="str">
        <f t="shared" si="4"/>
        <v>24/07/2019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06159390</v>
      </c>
      <c r="B200" s="311" t="str">
        <f t="shared" si="4"/>
        <v>24/07/2019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06159390</v>
      </c>
      <c r="B201" s="311" t="str">
        <f t="shared" si="4"/>
        <v>24/07/2019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06159390</v>
      </c>
      <c r="B202" s="311" t="str">
        <f t="shared" si="4"/>
        <v>24/07/2019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06159390</v>
      </c>
      <c r="B203" s="311" t="str">
        <f t="shared" si="4"/>
        <v>24/07/2019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06159390</v>
      </c>
      <c r="B204" s="311" t="str">
        <f t="shared" si="4"/>
        <v>24/07/2019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06159390</v>
      </c>
      <c r="B205" s="311" t="str">
        <f t="shared" si="4"/>
        <v>24/07/2019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06159390</v>
      </c>
      <c r="B206" s="311" t="str">
        <f t="shared" si="4"/>
        <v>24/07/2019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06159390</v>
      </c>
      <c r="B207" s="311" t="str">
        <f t="shared" si="4"/>
        <v>24/07/2019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06159390</v>
      </c>
      <c r="B208" s="311" t="str">
        <f t="shared" si="4"/>
        <v>24/07/2019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06159390</v>
      </c>
      <c r="B209" s="311" t="str">
        <f t="shared" si="4"/>
        <v>24/07/2019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06159390</v>
      </c>
      <c r="B210" s="311" t="str">
        <f t="shared" si="4"/>
        <v>24/07/2019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06159390</v>
      </c>
      <c r="B211" s="311" t="str">
        <f t="shared" si="4"/>
        <v>24/07/2019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06159390</v>
      </c>
      <c r="B212" s="311" t="str">
        <f t="shared" si="4"/>
        <v>24/07/2019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06159390</v>
      </c>
      <c r="B213" s="311" t="str">
        <f t="shared" si="4"/>
        <v>24/07/2019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06159390</v>
      </c>
      <c r="B214" s="311" t="str">
        <f t="shared" si="4"/>
        <v>24/07/2019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06159390</v>
      </c>
      <c r="B215" s="311" t="str">
        <f t="shared" si="4"/>
        <v>24/07/2019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06159390</v>
      </c>
      <c r="B216" s="311" t="str">
        <f t="shared" si="4"/>
        <v>24/07/2019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06159390</v>
      </c>
      <c r="B217" s="311" t="str">
        <f t="shared" si="4"/>
        <v>24/07/2019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06159390</v>
      </c>
      <c r="B218" s="311" t="str">
        <f t="shared" si="5"/>
        <v>24/07/2019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06159390</v>
      </c>
      <c r="B219" s="311" t="str">
        <f t="shared" si="5"/>
        <v>24/07/2019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06159390</v>
      </c>
      <c r="B220" s="311" t="str">
        <f t="shared" si="5"/>
        <v>24/07/2019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06159390</v>
      </c>
      <c r="B221" s="311" t="str">
        <f t="shared" si="5"/>
        <v>24/07/2019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06159390</v>
      </c>
      <c r="B222" s="311" t="str">
        <f t="shared" si="5"/>
        <v>24/07/2019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06159390</v>
      </c>
      <c r="B223" s="311" t="str">
        <f t="shared" si="5"/>
        <v>24/07/2019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06159390</v>
      </c>
      <c r="B224" s="311" t="str">
        <f t="shared" si="5"/>
        <v>24/07/2019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06159390</v>
      </c>
      <c r="B225" s="311" t="str">
        <f t="shared" si="5"/>
        <v>24/07/2019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06159390</v>
      </c>
      <c r="B226" s="311" t="str">
        <f t="shared" si="5"/>
        <v>24/07/2019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06159390</v>
      </c>
      <c r="B227" s="311" t="str">
        <f t="shared" si="5"/>
        <v>24/07/2019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06159390</v>
      </c>
      <c r="B228" s="311" t="str">
        <f t="shared" si="5"/>
        <v>24/07/2019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06159390</v>
      </c>
      <c r="B229" s="311" t="str">
        <f t="shared" si="5"/>
        <v>24/07/2019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06159390</v>
      </c>
      <c r="B230" s="311" t="str">
        <f t="shared" si="5"/>
        <v>24/07/2019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06159390</v>
      </c>
      <c r="B231" s="311" t="str">
        <f t="shared" si="5"/>
        <v>24/07/2019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06159390</v>
      </c>
      <c r="B232" s="311" t="str">
        <f t="shared" si="5"/>
        <v>24/07/2019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06159390</v>
      </c>
      <c r="B233" s="311" t="str">
        <f t="shared" si="5"/>
        <v>24/07/2019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06159390</v>
      </c>
      <c r="B234" s="311" t="str">
        <f t="shared" si="5"/>
        <v>24/07/2019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06159390</v>
      </c>
      <c r="B235" s="311" t="str">
        <f t="shared" si="5"/>
        <v>24/07/2019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06159390</v>
      </c>
      <c r="B236" s="311" t="str">
        <f t="shared" si="5"/>
        <v>24/07/2019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06159390</v>
      </c>
      <c r="B237" s="311" t="str">
        <f t="shared" si="5"/>
        <v>24/07/2019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06159390</v>
      </c>
      <c r="B238" s="311" t="str">
        <f t="shared" si="5"/>
        <v>24/07/2019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06159390</v>
      </c>
      <c r="B239" s="311" t="str">
        <f t="shared" si="5"/>
        <v>24/07/2019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06159390</v>
      </c>
      <c r="B240" s="311" t="str">
        <f t="shared" si="5"/>
        <v>24/07/2019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06159390</v>
      </c>
      <c r="B241" s="311" t="str">
        <f t="shared" si="5"/>
        <v>24/07/2019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06159390</v>
      </c>
      <c r="B242" s="311" t="str">
        <f t="shared" si="5"/>
        <v>24/07/2019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06159390</v>
      </c>
      <c r="B243" s="311" t="str">
        <f t="shared" si="5"/>
        <v>24/07/2019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E1C211D-DCD0-40F0-8DED-793719E2F5A9}">
      <formula1>$T$2:$T$3</formula1>
    </dataValidation>
    <dataValidation type="list" allowBlank="1" showErrorMessage="1" errorTitle="Bocal de regroupement" sqref="F78" xr:uid="{9427F9B7-1E67-480B-9197-B41B14D6D6AD}">
      <formula1>#REF!</formula1>
    </dataValidation>
    <dataValidation type="list" allowBlank="1" showErrorMessage="1" errorTitle="Abondance végétation de 0 à 5" sqref="K78" xr:uid="{01B27309-987C-446D-AA09-513CDBCC6E5A}">
      <formula1>#REF!</formula1>
    </dataValidation>
    <dataValidation type="list" allowBlank="1" showErrorMessage="1" errorTitle="Intensité du comatage de 0 à 5" sqref="H78" xr:uid="{04898F05-F739-402F-B6CD-394D78C18894}">
      <formula1>#REF!</formula1>
    </dataValidation>
    <dataValidation type="list" allowBlank="1" showErrorMessage="1" errorTitle="Codage SANDRE svp" sqref="E78" xr:uid="{72134F34-B1ED-4C37-9F18-075460C61E8F}">
      <formula1>#REF!</formula1>
    </dataValidation>
    <dataValidation type="list" allowBlank="1" showInputMessage="1" showErrorMessage="1" sqref="D78 IV67:IV78" xr:uid="{C1008A3E-E2EF-4EE6-A879-FC9DBD27DBAE}">
      <formula1>#REF!</formula1>
    </dataValidation>
    <dataValidation type="list" allowBlank="1" errorTitle="Codage SANDRE svp" sqref="E66:E77" xr:uid="{D6FF6342-AA28-4641-B30E-B361102793BB}">
      <formula1>"N1, N3, N5 , N6"</formula1>
    </dataValidation>
    <dataValidation type="list" allowBlank="1" showInputMessage="1" sqref="D67:D77" xr:uid="{CC6FD681-D9C7-4FE7-B926-88BD2C538133}">
      <formula1>"S1, S2, S3, S9, S10, S11, S18, S24, S25, S28, S29, S30"</formula1>
    </dataValidation>
    <dataValidation allowBlank="1" showErrorMessage="1" errorTitle="Altitude en mètres" sqref="K23:N23" xr:uid="{08FE63CD-C1D5-43BE-AC0E-6A814AE8748B}"/>
    <dataValidation type="list" allowBlank="1" errorTitle="Bocal de regroupement" sqref="F66:F77" xr:uid="{53C6F204-FFC6-4427-896D-1EE16D5196B8}">
      <formula1>"PhA , PhB, PhC"</formula1>
    </dataValidation>
    <dataValidation type="list" allowBlank="1" errorTitle="Intensité du comatage de 0 à 5" sqref="H66:H77" xr:uid="{87DADFBA-9FD9-49A9-9C90-FDC129D1ACA8}">
      <formula1>"0, 1, 2, 3, 4, 5"</formula1>
    </dataValidation>
    <dataValidation type="list" allowBlank="1" errorTitle="Stabilité ou non du substrat" sqref="I66:I77" xr:uid="{7AC1D6F1-3986-4455-875F-C85E6F10B833}">
      <formula1>"stable , moyennement stable , instable"</formula1>
    </dataValidation>
    <dataValidation type="list" allowBlank="1" errorTitle="Abondance végétation de 0 à 5" sqref="K66:K77" xr:uid="{D65907B9-BF74-41A3-86E8-3B2F4BE86F74}">
      <formula1>"0, 1, 2, 3, 4, 5"</formula1>
    </dataValidation>
    <dataValidation type="list" allowBlank="1" errorTitle="Choisir une des 4 catégories" error="Vous devez indiquer une des 4 catégories de la liste déroulante" sqref="I39:I50" xr:uid="{D552D713-1812-4DE2-BC82-1BC4F328BA65}">
      <formula1>"D, M, MNR, P"</formula1>
    </dataValidation>
    <dataValidation type="list" allowBlank="1" sqref="D66" xr:uid="{CA57245B-6E3B-4863-AEF9-AE4C783E1E7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470B9B5-D617-41E1-BF4C-CC8C2BF577C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B07C590-8CC4-48B3-ABBD-A161BE352F5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AFFE129-02F9-4767-92C6-8433C3D34CA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D388B8C-1B65-4E83-9BB0-A72D31BAD253}">
      <formula1>1</formula1>
      <formula2>3</formula2>
    </dataValidation>
    <dataValidation allowBlank="1" showErrorMessage="1" promptTitle="ATTENTION" prompt="en Lambert II étendu" sqref="G23 E27:E28" xr:uid="{EC95E197-7ADE-4D55-92BC-5EA196651A31}"/>
    <dataValidation type="textLength" allowBlank="1" showInputMessage="1" showErrorMessage="1" sqref="A41:E41 IS42:IV42" xr:uid="{3A207EAF-45FE-4097-A904-F5402BC10CA8}">
      <formula1>0</formula1>
      <formula2>50</formula2>
    </dataValidation>
    <dataValidation type="whole" allowBlank="1" showErrorMessage="1" errorTitle="Altitude en mètres" sqref="I23:I28" xr:uid="{43F6E567-0782-44B8-A2CB-FB3E6F1B8F97}">
      <formula1>0</formula1>
      <formula2>4000</formula2>
    </dataValidation>
    <dataValidation type="decimal" allowBlank="1" showErrorMessage="1" errorTitle="Recouvrement en % de 0 à 100" sqref="H39:H50" xr:uid="{2022BA7E-4443-4AF9-B2B8-45B5300E1101}">
      <formula1>0</formula1>
      <formula2>100</formula2>
    </dataValidation>
    <dataValidation type="textLength" operator="equal" allowBlank="1" showErrorMessage="1" errorTitle="Code INSEE selon le type 00000" sqref="F23" xr:uid="{99EB337D-657D-479C-B307-528B21E2B028}">
      <formula1>5</formula1>
      <formula2>0</formula2>
    </dataValidation>
    <dataValidation type="date" allowBlank="1" showErrorMessage="1" errorTitle="Date du prélèvement (jj/mm/aaaa)" sqref="IV40" xr:uid="{A7A228DB-0A3F-472C-8928-3F20C27C87F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2020-03-13T08:34:40Z</dcterms:created>
  <dcterms:modified xsi:type="dcterms:W3CDTF">2020-03-13T08:34:41Z</dcterms:modified>
</cp:coreProperties>
</file>