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HRO\LABO\5 - Envois +2mois envoyés\19035 JUILLET\19035 DURVI\19035_DURVI_exports\"/>
    </mc:Choice>
  </mc:AlternateContent>
  <xr:revisionPtr revIDLastSave="0" documentId="13_ncr:1_{52891E04-E15D-4729-82F3-80CF0AB70FCA}" xr6:coauthVersionLast="45" xr6:coauthVersionMax="45" xr10:uidLastSave="{00000000-0000-0000-0000-000000000000}"/>
  <bookViews>
    <workbookView xWindow="-120" yWindow="-120" windowWidth="24240" windowHeight="13140" xr2:uid="{05CDA015-2EAD-425C-84A3-71348544ECFA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67" i="2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</calcChain>
</file>

<file path=xl/sharedStrings.xml><?xml version="1.0" encoding="utf-8"?>
<sst xmlns="http://schemas.openxmlformats.org/spreadsheetml/2006/main" count="653" uniqueCount="338">
  <si>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</si>
  <si>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</si>
  <si>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</si>
  <si>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</si>
  <si>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</si>
  <si>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</si>
  <si>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</si>
  <si>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</si>
  <si>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</si>
  <si>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</si>
  <si>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</si>
  <si>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</si>
  <si>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</si>
  <si>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DURANCE</t>
  </si>
  <si>
    <t>DURANCE A VINON-SUR-VERDON</t>
  </si>
  <si>
    <t>24/07/2019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</si>
  <si>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</si>
  <si>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</si>
  <si>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</si>
  <si>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</si>
  <si>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</si>
  <si>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</si>
  <si>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</si>
  <si>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</si>
  <si>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</si>
  <si>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</si>
  <si>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</si>
  <si>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</si>
  <si>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</si>
  <si>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</si>
  <si>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</si>
  <si>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</si>
  <si>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</si>
  <si>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</si>
  <si>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</si>
  <si>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</si>
  <si>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</si>
  <si>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</si>
  <si>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</si>
  <si>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</si>
  <si>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</si>
  <si>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</si>
  <si>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S25</t>
  </si>
  <si>
    <t>N1</t>
  </si>
  <si>
    <t>A</t>
  </si>
  <si>
    <t>P2</t>
  </si>
  <si>
    <t>S28</t>
  </si>
  <si>
    <t>N3</t>
  </si>
  <si>
    <t>P3</t>
  </si>
  <si>
    <t>S9</t>
  </si>
  <si>
    <t>P4</t>
  </si>
  <si>
    <t>S10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</si>
  <si>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</si>
  <si>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</si>
  <si>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</si>
  <si>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</si>
  <si>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</si>
  <si>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</si>
  <si>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</si>
  <si>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</si>
  <si>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</si>
  <si>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</si>
  <si>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</si>
  <si>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</si>
  <si>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</si>
  <si>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</si>
  <si>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</si>
  <si>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</si>
  <si>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</si>
  <si>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</si>
  <si>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</si>
  <si>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</si>
  <si>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</si>
  <si>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</si>
  <si>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</si>
  <si>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</si>
  <si>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</si>
  <si>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</si>
  <si>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</si>
  <si>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</si>
  <si>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</si>
  <si>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</si>
  <si>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</si>
  <si>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</si>
  <si>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</si>
  <si>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</si>
  <si>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</si>
  <si>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</si>
  <si>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</si>
  <si>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</si>
  <si>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</si>
  <si>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</si>
  <si>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</si>
  <si>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</si>
  <si>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</si>
  <si>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</si>
  <si>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</si>
  <si>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</si>
  <si>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</si>
  <si>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</si>
  <si>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</si>
  <si>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</si>
  <si>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</si>
  <si>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</si>
  <si>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</si>
  <si>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</si>
  <si>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</si>
  <si>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</si>
  <si>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</si>
  <si>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</si>
  <si>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</si>
  <si>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</si>
  <si>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</si>
  <si>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</si>
  <si>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</si>
  <si>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</si>
  <si>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</si>
  <si>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</si>
  <si>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</si>
  <si>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>P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</si>
  <si>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</si>
  <si>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</si>
  <si>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</si>
  <si>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</si>
  <si>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</si>
  <si>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</si>
  <si>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</si>
  <si>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</si>
  <si>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</si>
  <si>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P6, P12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</si>
  <si>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</si>
  <si>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</si>
  <si>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</si>
  <si>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</si>
  <si>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</si>
  <si>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</si>
  <si>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</si>
  <si>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</si>
  <si>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</si>
  <si>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</si>
  <si>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</si>
  <si>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</si>
  <si>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</si>
  <si>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</si>
  <si>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</si>
  <si>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</si>
  <si>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</si>
  <si>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</si>
  <si>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</si>
  <si>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</si>
  <si>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</si>
  <si>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</si>
  <si>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</si>
  <si>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</si>
  <si>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</si>
  <si>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</si>
  <si>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</si>
  <si>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</si>
  <si>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</si>
  <si>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</si>
  <si>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</si>
  <si>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</si>
  <si>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</si>
  <si>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</si>
  <si>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</si>
  <si>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</si>
  <si>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</si>
  <si>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</si>
  <si>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</si>
  <si>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</si>
  <si>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</si>
  <si>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</si>
  <si>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</si>
  <si>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</si>
  <si>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</si>
  <si>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</si>
  <si>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</si>
  <si>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</si>
  <si>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</si>
  <si>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</si>
  <si>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</si>
  <si>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</si>
  <si>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</si>
  <si>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</si>
  <si>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</si>
  <si>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</si>
  <si>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</si>
  <si>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</si>
  <si>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</si>
  <si>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</si>
  <si>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</si>
  <si>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</si>
  <si>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</si>
  <si>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</si>
  <si>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</si>
  <si>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</si>
  <si>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06159800</t>
  </si>
  <si>
    <t>VINON-SUR-VERDON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</si>
  <si>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</si>
  <si>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</si>
  <si>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</si>
  <si>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</si>
  <si>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</si>
  <si>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</si>
  <si>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TG6-7/2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</si>
  <si>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</si>
  <si>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</si>
  <si>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</si>
  <si>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</si>
  <si>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</si>
  <si>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</si>
  <si>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</si>
  <si>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</si>
  <si>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</si>
  <si>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</si>
  <si>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</si>
  <si>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</si>
  <si>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</si>
  <si>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</si>
  <si>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</si>
  <si>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</si>
  <si>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</si>
  <si>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</si>
  <si>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</si>
  <si>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</si>
  <si>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</si>
  <si>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</si>
  <si>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</si>
  <si>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</si>
  <si>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</si>
  <si>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</si>
  <si>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</si>
  <si>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</si>
  <si>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</si>
  <si>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</si>
  <si>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</si>
  <si>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</si>
  <si>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</si>
  <si>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</si>
  <si>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</si>
  <si>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</si>
  <si>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</si>
  <si>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</si>
  <si>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</si>
  <si>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</si>
  <si>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</si>
  <si>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</si>
  <si>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</si>
  <si>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</si>
  <si>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</si>
  <si>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</si>
  <si>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Hydropsyche</t>
  </si>
  <si>
    <t>212</t>
  </si>
  <si>
    <t>Hydroptila</t>
  </si>
  <si>
    <t>200</t>
  </si>
  <si>
    <t>Athripsodes</t>
  </si>
  <si>
    <t>311</t>
  </si>
  <si>
    <t>Chimarra</t>
  </si>
  <si>
    <t>207</t>
  </si>
  <si>
    <t>Polycentropodidae</t>
  </si>
  <si>
    <t>223</t>
  </si>
  <si>
    <t>Psychomyia</t>
  </si>
  <si>
    <t>239</t>
  </si>
  <si>
    <t>Rhyacophila</t>
  </si>
  <si>
    <t>183</t>
  </si>
  <si>
    <t>Baetidae</t>
  </si>
  <si>
    <t>363</t>
  </si>
  <si>
    <t>Baetis</t>
  </si>
  <si>
    <t>364</t>
  </si>
  <si>
    <t>Cloeon</t>
  </si>
  <si>
    <t>387</t>
  </si>
  <si>
    <t>Caenis</t>
  </si>
  <si>
    <t>457</t>
  </si>
  <si>
    <t>Ephemera</t>
  </si>
  <si>
    <t>502</t>
  </si>
  <si>
    <t>Heptageniidae</t>
  </si>
  <si>
    <t>399</t>
  </si>
  <si>
    <t>Ecdyonurus</t>
  </si>
  <si>
    <t>421</t>
  </si>
  <si>
    <t>Leptophlebiidae</t>
  </si>
  <si>
    <t>473</t>
  </si>
  <si>
    <t>Choroterpes</t>
  </si>
  <si>
    <t>474</t>
  </si>
  <si>
    <t>Oligoneuriella</t>
  </si>
  <si>
    <t>394</t>
  </si>
  <si>
    <t>Ephoron</t>
  </si>
  <si>
    <t>496</t>
  </si>
  <si>
    <t>Micronecta</t>
  </si>
  <si>
    <t>719</t>
  </si>
  <si>
    <t>Dryopidae</t>
  </si>
  <si>
    <t>610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</si>
  <si>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</si>
  <si>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</si>
  <si>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</si>
  <si>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</si>
  <si>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</si>
  <si>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</si>
  <si>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</si>
  <si>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</si>
  <si>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Riolus</t>
  </si>
  <si>
    <t>625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</si>
  <si>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</si>
  <si>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</si>
  <si>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</si>
  <si>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</si>
  <si>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</si>
  <si>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</si>
  <si>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</si>
  <si>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</si>
  <si>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</si>
  <si>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</si>
  <si>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</si>
  <si>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</si>
  <si>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ODONATA</t>
  </si>
  <si>
    <t>648</t>
  </si>
  <si>
    <t>Onychogomphus</t>
  </si>
  <si>
    <t>682</t>
  </si>
  <si>
    <t>Platycnemis</t>
  </si>
  <si>
    <t>657</t>
  </si>
  <si>
    <t>Atyaephyra</t>
  </si>
  <si>
    <t>861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</si>
  <si>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</si>
  <si>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</si>
  <si>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</si>
  <si>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</si>
  <si>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</si>
  <si>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</si>
  <si>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</si>
  <si>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Potamopyrgus</t>
  </si>
  <si>
    <t>978</t>
  </si>
  <si>
    <t>Radix</t>
  </si>
  <si>
    <t>1004</t>
  </si>
  <si>
    <t>Physa lato-sensu</t>
  </si>
  <si>
    <t>997</t>
  </si>
  <si>
    <t>OLIGOCHAETA</t>
  </si>
  <si>
    <t>933</t>
  </si>
  <si>
    <t>Dugesiidae</t>
  </si>
  <si>
    <t>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</si>
</sst>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E58C8003-F043-43DA-9648-C2BB9AC00BD2}"/>
    <cellStyle name="Normal_résultats" xfId="1" xr:uid="{46D4B1DC-498A-4A23-BF6A-2E3C9713DE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CHRO/LABO/5%20-%20Envois%20+2mois%20envoy&#233;s/19035%20JUILLET/19035%20DURVI/19035_DURVI_24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DURVI</v>
          </cell>
          <cell r="L5">
            <v>43670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94B05-4923-4331-994B-0C23ABCD9518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6159800</v>
      </c>
      <c r="B6" s="27" t="s">
        <v>13</v>
      </c>
      <c r="C6" s="27" t="s">
        <v>14</v>
      </c>
      <c r="D6" s="28" t="s">
        <v>15</v>
      </c>
      <c r="E6" s="27">
        <v>924616.68254351802</v>
      </c>
      <c r="F6" s="27">
        <v>6300344.745003581</v>
      </c>
      <c r="G6" s="27">
        <v>924664.32386788854</v>
      </c>
      <c r="H6" s="29">
        <v>6299840.4800968701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84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475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51.685714285714276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24550.714285714283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1227.5357142857142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30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54</v>
      </c>
      <c r="L24" s="82" t="s">
        <v>59</v>
      </c>
      <c r="M24" s="82" t="s">
        <v>56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55</v>
      </c>
      <c r="M25" s="82" t="s">
        <v>56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55</v>
      </c>
      <c r="M26" s="82" t="s">
        <v>56</v>
      </c>
      <c r="N26" s="92">
        <v>35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54</v>
      </c>
      <c r="L27" s="82" t="s">
        <v>47</v>
      </c>
      <c r="M27" s="82" t="s">
        <v>69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54</v>
      </c>
      <c r="L28" s="82" t="s">
        <v>43</v>
      </c>
      <c r="M28" s="82" t="s">
        <v>69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54</v>
      </c>
      <c r="L29" s="82" t="s">
        <v>55</v>
      </c>
      <c r="M29" s="82" t="s">
        <v>69</v>
      </c>
      <c r="N29" s="92">
        <v>40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54</v>
      </c>
      <c r="L30" s="103" t="s">
        <v>59</v>
      </c>
      <c r="M30" s="103" t="s">
        <v>69</v>
      </c>
      <c r="N30" s="104">
        <v>25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43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47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55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59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59</v>
      </c>
      <c r="J46" s="127"/>
      <c r="K46" s="128" t="s">
        <v>55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115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 t="s">
        <v>119</v>
      </c>
      <c r="G52" s="173"/>
      <c r="H52" s="156"/>
      <c r="I52" s="173"/>
      <c r="J52" s="173"/>
      <c r="K52" s="174"/>
      <c r="L52" s="175"/>
      <c r="M52" s="174"/>
      <c r="N52" s="175"/>
      <c r="O52" s="174"/>
      <c r="P52" s="175">
        <v>1</v>
      </c>
      <c r="Q52" s="173">
        <v>0</v>
      </c>
    </row>
    <row r="53" spans="1:256" ht="22.5">
      <c r="A53" s="168" t="s">
        <v>120</v>
      </c>
      <c r="B53" s="169" t="s">
        <v>121</v>
      </c>
      <c r="C53" s="170" t="s">
        <v>122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123</v>
      </c>
      <c r="B54" s="169" t="s">
        <v>124</v>
      </c>
      <c r="C54" s="176" t="s">
        <v>46</v>
      </c>
      <c r="D54" s="171">
        <v>8</v>
      </c>
      <c r="E54" s="171">
        <v>1</v>
      </c>
      <c r="F54" s="172" t="s">
        <v>125</v>
      </c>
      <c r="G54" s="173"/>
      <c r="H54" s="156"/>
      <c r="I54" s="173"/>
      <c r="J54" s="173"/>
      <c r="K54" s="174"/>
      <c r="L54" s="175">
        <v>1</v>
      </c>
      <c r="M54" s="174" t="s">
        <v>45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126</v>
      </c>
      <c r="B55" s="169" t="s">
        <v>127</v>
      </c>
      <c r="C55" s="176" t="s">
        <v>54</v>
      </c>
      <c r="D55" s="171">
        <v>7</v>
      </c>
      <c r="E55" s="171">
        <v>79</v>
      </c>
      <c r="F55" s="172" t="s">
        <v>128</v>
      </c>
      <c r="G55" s="173"/>
      <c r="H55" s="156"/>
      <c r="I55" s="173" t="s">
        <v>129</v>
      </c>
      <c r="J55" s="173">
        <v>3</v>
      </c>
      <c r="K55" s="174" t="s">
        <v>130</v>
      </c>
      <c r="L55" s="175">
        <v>4</v>
      </c>
      <c r="M55" s="174" t="s">
        <v>68</v>
      </c>
      <c r="N55" s="175">
        <v>2</v>
      </c>
      <c r="O55" s="174" t="s">
        <v>71</v>
      </c>
      <c r="P55" s="175">
        <v>1</v>
      </c>
      <c r="Q55" s="173">
        <v>6</v>
      </c>
    </row>
    <row r="56" spans="1:256" ht="33.75">
      <c r="A56" s="168" t="s">
        <v>131</v>
      </c>
      <c r="B56" s="169" t="s">
        <v>132</v>
      </c>
      <c r="C56" s="176" t="s">
        <v>63</v>
      </c>
      <c r="D56" s="171">
        <v>6</v>
      </c>
      <c r="E56" s="171">
        <v>8</v>
      </c>
      <c r="F56" s="172" t="s">
        <v>128</v>
      </c>
      <c r="G56" s="173"/>
      <c r="H56" s="156"/>
      <c r="I56" s="173"/>
      <c r="J56" s="173">
        <v>3</v>
      </c>
      <c r="K56" s="174" t="s">
        <v>62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133</v>
      </c>
      <c r="B57" s="169" t="s">
        <v>134</v>
      </c>
      <c r="C57" s="170" t="s">
        <v>49</v>
      </c>
      <c r="D57" s="171">
        <v>5</v>
      </c>
      <c r="E57" s="171">
        <v>1</v>
      </c>
      <c r="F57" s="172" t="s">
        <v>125</v>
      </c>
      <c r="G57" s="173"/>
      <c r="H57" s="156"/>
      <c r="I57" s="173"/>
      <c r="J57" s="173"/>
      <c r="K57" s="174"/>
      <c r="L57" s="175"/>
      <c r="M57" s="174" t="s">
        <v>48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135</v>
      </c>
      <c r="B58" s="169" t="s">
        <v>136</v>
      </c>
      <c r="C58" s="170" t="s">
        <v>51</v>
      </c>
      <c r="D58" s="171">
        <v>4</v>
      </c>
      <c r="E58" s="171">
        <v>1</v>
      </c>
      <c r="F58" s="172" t="s">
        <v>125</v>
      </c>
      <c r="G58" s="173"/>
      <c r="H58" s="156"/>
      <c r="I58" s="173"/>
      <c r="J58" s="173"/>
      <c r="K58" s="174"/>
      <c r="L58" s="175"/>
      <c r="M58" s="174"/>
      <c r="N58" s="175">
        <v>1</v>
      </c>
      <c r="O58" s="174" t="s">
        <v>50</v>
      </c>
      <c r="P58" s="175">
        <v>2</v>
      </c>
      <c r="Q58" s="173">
        <v>1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 t="s">
        <v>119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42</v>
      </c>
      <c r="D60" s="171">
        <v>2</v>
      </c>
      <c r="E60" s="171">
        <v>1</v>
      </c>
      <c r="F60" s="172" t="s">
        <v>125</v>
      </c>
      <c r="G60" s="173"/>
      <c r="H60" s="156"/>
      <c r="I60" s="173"/>
      <c r="J60" s="173"/>
      <c r="K60" s="174"/>
      <c r="L60" s="175"/>
      <c r="M60" s="174"/>
      <c r="N60" s="175"/>
      <c r="O60" s="174" t="s">
        <v>41</v>
      </c>
      <c r="P60" s="175">
        <v>1</v>
      </c>
      <c r="Q60" s="173">
        <v>1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>
        <v>1</v>
      </c>
      <c r="F61" s="172" t="s">
        <v>125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66</v>
      </c>
      <c r="D62" s="180">
        <v>0</v>
      </c>
      <c r="E62" s="180">
        <v>8</v>
      </c>
      <c r="F62" s="181" t="s">
        <v>128</v>
      </c>
      <c r="G62" s="182"/>
      <c r="H62" s="156"/>
      <c r="I62" s="182"/>
      <c r="J62" s="182">
        <v>3</v>
      </c>
      <c r="K62" s="183" t="s">
        <v>65</v>
      </c>
      <c r="L62" s="184">
        <v>4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113</v>
      </c>
      <c r="I63" s="186">
        <v>2</v>
      </c>
      <c r="J63" s="187"/>
      <c r="K63" s="186">
        <v>4</v>
      </c>
      <c r="L63" s="187"/>
      <c r="M63" s="186">
        <v>3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E2498B5-9876-4A13-9F85-30302AD42A0F}">
      <formula1>0</formula1>
      <formula2>50</formula2>
    </dataValidation>
    <dataValidation type="date" allowBlank="1" showErrorMessage="1" errorTitle="Date du prélèvement (jj/mm/aaaa)" sqref="D6:H6" xr:uid="{9C14CCD5-A2B1-48BB-8889-90373C50084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73EF6-735B-49B0-8AE6-F662527C8D8A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4197</v>
      </c>
      <c r="G23" s="235">
        <v>924691</v>
      </c>
      <c r="H23" s="235">
        <v>6300256</v>
      </c>
      <c r="I23" s="235">
        <v>271</v>
      </c>
      <c r="J23" s="235" t="s">
        <v>198</v>
      </c>
      <c r="K23" s="234">
        <v>924616.68254351802</v>
      </c>
      <c r="L23" s="234">
        <v>6300344.745003581</v>
      </c>
      <c r="M23" s="234">
        <v>924664.32386788854</v>
      </c>
      <c r="N23" s="234">
        <v>6299840.4800968701</v>
      </c>
      <c r="O23" s="235">
        <v>84</v>
      </c>
      <c r="P23" s="235">
        <v>475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DURVI_2019-07-24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80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06159800</v>
      </c>
      <c r="B39" s="278" t="str">
        <f>C23</f>
        <v>DURANCE</v>
      </c>
      <c r="C39" s="278" t="str">
        <f>D23</f>
        <v>DURANCE A VINON-SUR-VERDON</v>
      </c>
      <c r="D39" s="279" t="str">
        <f>D26</f>
        <v>24/07/2019</v>
      </c>
      <c r="E39" s="280">
        <v>51.685714285714276</v>
      </c>
      <c r="F39" s="281" t="s">
        <v>217</v>
      </c>
      <c r="G39" s="282" t="s">
        <v>115</v>
      </c>
      <c r="H39" s="283"/>
      <c r="I39" s="283"/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118</v>
      </c>
      <c r="H40" s="284"/>
      <c r="I40" s="283" t="s">
        <v>119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122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125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79</v>
      </c>
      <c r="I43" s="283" t="s">
        <v>128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63</v>
      </c>
      <c r="H44" s="284">
        <v>8</v>
      </c>
      <c r="I44" s="283" t="s">
        <v>128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49</v>
      </c>
      <c r="H45" s="284">
        <v>1</v>
      </c>
      <c r="I45" s="283" t="s">
        <v>125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51</v>
      </c>
      <c r="H46" s="284">
        <v>1</v>
      </c>
      <c r="I46" s="283" t="s">
        <v>125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139</v>
      </c>
      <c r="H47" s="284"/>
      <c r="I47" s="283" t="s">
        <v>119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42</v>
      </c>
      <c r="H48" s="284">
        <v>1</v>
      </c>
      <c r="I48" s="283" t="s">
        <v>125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143</v>
      </c>
      <c r="H49" s="284">
        <v>1</v>
      </c>
      <c r="I49" s="283" t="s">
        <v>125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66</v>
      </c>
      <c r="H50" s="287">
        <v>8</v>
      </c>
      <c r="I50" s="283" t="s">
        <v>128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43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47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55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59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06159800</v>
      </c>
      <c r="B66" s="308" t="str">
        <f>D26</f>
        <v>24/07/2019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 t="s">
        <v>236</v>
      </c>
      <c r="K66" s="283">
        <v>3</v>
      </c>
      <c r="T66"/>
    </row>
    <row r="67" spans="1:256" ht="14.25">
      <c r="A67" s="310" t="str">
        <f>+A$66</f>
        <v>06159800</v>
      </c>
      <c r="B67" s="311" t="str">
        <f>+B$66</f>
        <v>24/07/2019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25</v>
      </c>
      <c r="H67" s="283"/>
      <c r="I67" s="283">
        <v>3</v>
      </c>
      <c r="J67" s="284"/>
      <c r="K67" s="283">
        <v>0</v>
      </c>
      <c r="T67"/>
    </row>
    <row r="68" spans="1:256" ht="14.25">
      <c r="A68" s="310" t="str">
        <f t="shared" ref="A68:B77" si="0">+A$66</f>
        <v>06159800</v>
      </c>
      <c r="B68" s="311" t="str">
        <f t="shared" si="0"/>
        <v>24/07/2019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30</v>
      </c>
      <c r="H68" s="283"/>
      <c r="I68" s="283">
        <v>2</v>
      </c>
      <c r="J68" s="284" t="s">
        <v>236</v>
      </c>
      <c r="K68" s="283">
        <v>2</v>
      </c>
      <c r="T68"/>
    </row>
    <row r="69" spans="1:256" ht="14.25">
      <c r="A69" s="310" t="str">
        <f t="shared" si="0"/>
        <v>06159800</v>
      </c>
      <c r="B69" s="311" t="str">
        <f t="shared" si="0"/>
        <v>24/07/2019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15</v>
      </c>
      <c r="H69" s="283"/>
      <c r="I69" s="283">
        <v>1</v>
      </c>
      <c r="J69" s="284"/>
      <c r="K69" s="283">
        <v>0</v>
      </c>
      <c r="T69"/>
    </row>
    <row r="70" spans="1:256" ht="14.25">
      <c r="A70" s="310" t="str">
        <f t="shared" si="0"/>
        <v>06159800</v>
      </c>
      <c r="B70" s="311" t="str">
        <f t="shared" si="0"/>
        <v>24/07/2019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20</v>
      </c>
      <c r="H70" s="283"/>
      <c r="I70" s="283">
        <v>2</v>
      </c>
      <c r="J70" s="284" t="s">
        <v>236</v>
      </c>
      <c r="K70" s="283">
        <v>2</v>
      </c>
      <c r="T70"/>
    </row>
    <row r="71" spans="1:256" ht="14.25">
      <c r="A71" s="310" t="str">
        <f t="shared" si="0"/>
        <v>06159800</v>
      </c>
      <c r="B71" s="311" t="str">
        <f t="shared" si="0"/>
        <v>24/07/2019</v>
      </c>
      <c r="C71" s="309" t="s">
        <v>58</v>
      </c>
      <c r="D71" s="283" t="s">
        <v>54</v>
      </c>
      <c r="E71" s="283" t="s">
        <v>59</v>
      </c>
      <c r="F71" s="283" t="s">
        <v>56</v>
      </c>
      <c r="G71" s="284">
        <v>15</v>
      </c>
      <c r="H71" s="283"/>
      <c r="I71" s="283">
        <v>1</v>
      </c>
      <c r="J71" s="284"/>
      <c r="K71" s="283">
        <v>0</v>
      </c>
      <c r="T71"/>
    </row>
    <row r="72" spans="1:256" ht="14.25">
      <c r="A72" s="310" t="str">
        <f t="shared" si="0"/>
        <v>06159800</v>
      </c>
      <c r="B72" s="311" t="str">
        <f t="shared" si="0"/>
        <v>24/07/2019</v>
      </c>
      <c r="C72" s="309" t="s">
        <v>62</v>
      </c>
      <c r="D72" s="283" t="s">
        <v>63</v>
      </c>
      <c r="E72" s="283" t="s">
        <v>55</v>
      </c>
      <c r="F72" s="283" t="s">
        <v>56</v>
      </c>
      <c r="G72" s="284">
        <v>20</v>
      </c>
      <c r="H72" s="283"/>
      <c r="I72" s="283">
        <v>1</v>
      </c>
      <c r="J72" s="284" t="s">
        <v>236</v>
      </c>
      <c r="K72" s="283">
        <v>1</v>
      </c>
      <c r="T72"/>
    </row>
    <row r="73" spans="1:256" ht="14.25">
      <c r="A73" s="310" t="str">
        <f t="shared" si="0"/>
        <v>06159800</v>
      </c>
      <c r="B73" s="311" t="str">
        <f t="shared" si="0"/>
        <v>24/07/2019</v>
      </c>
      <c r="C73" s="309" t="s">
        <v>65</v>
      </c>
      <c r="D73" s="283" t="s">
        <v>66</v>
      </c>
      <c r="E73" s="283" t="s">
        <v>55</v>
      </c>
      <c r="F73" s="283" t="s">
        <v>56</v>
      </c>
      <c r="G73" s="284">
        <v>35</v>
      </c>
      <c r="H73" s="283"/>
      <c r="I73" s="283">
        <v>1</v>
      </c>
      <c r="J73" s="284" t="s">
        <v>236</v>
      </c>
      <c r="K73" s="283">
        <v>1</v>
      </c>
      <c r="T73"/>
    </row>
    <row r="74" spans="1:256" ht="14.25">
      <c r="A74" s="310" t="str">
        <f t="shared" si="0"/>
        <v>06159800</v>
      </c>
      <c r="B74" s="311" t="str">
        <f t="shared" si="0"/>
        <v>24/07/2019</v>
      </c>
      <c r="C74" s="309" t="s">
        <v>68</v>
      </c>
      <c r="D74" s="283" t="s">
        <v>54</v>
      </c>
      <c r="E74" s="283" t="s">
        <v>47</v>
      </c>
      <c r="F74" s="283" t="s">
        <v>69</v>
      </c>
      <c r="G74" s="284">
        <v>15</v>
      </c>
      <c r="H74" s="283"/>
      <c r="I74" s="283">
        <v>2</v>
      </c>
      <c r="J74" s="284" t="s">
        <v>236</v>
      </c>
      <c r="K74" s="283">
        <v>1</v>
      </c>
      <c r="T74"/>
    </row>
    <row r="75" spans="1:256" ht="14.25">
      <c r="A75" s="310" t="str">
        <f t="shared" si="0"/>
        <v>06159800</v>
      </c>
      <c r="B75" s="311" t="str">
        <f t="shared" si="0"/>
        <v>24/07/2019</v>
      </c>
      <c r="C75" s="309" t="s">
        <v>71</v>
      </c>
      <c r="D75" s="283" t="s">
        <v>54</v>
      </c>
      <c r="E75" s="283" t="s">
        <v>43</v>
      </c>
      <c r="F75" s="283" t="s">
        <v>69</v>
      </c>
      <c r="G75" s="284">
        <v>20</v>
      </c>
      <c r="H75" s="283"/>
      <c r="I75" s="283">
        <v>3</v>
      </c>
      <c r="J75" s="284" t="s">
        <v>236</v>
      </c>
      <c r="K75" s="283">
        <v>2</v>
      </c>
      <c r="T75"/>
    </row>
    <row r="76" spans="1:256" ht="14.25">
      <c r="A76" s="310" t="str">
        <f t="shared" si="0"/>
        <v>06159800</v>
      </c>
      <c r="B76" s="311" t="str">
        <f t="shared" si="0"/>
        <v>24/07/2019</v>
      </c>
      <c r="C76" s="309" t="s">
        <v>73</v>
      </c>
      <c r="D76" s="283" t="s">
        <v>54</v>
      </c>
      <c r="E76" s="283" t="s">
        <v>55</v>
      </c>
      <c r="F76" s="283" t="s">
        <v>69</v>
      </c>
      <c r="G76" s="284">
        <v>40</v>
      </c>
      <c r="H76" s="283"/>
      <c r="I76" s="283"/>
      <c r="J76" s="284"/>
      <c r="K76" s="283">
        <v>0</v>
      </c>
      <c r="T76"/>
    </row>
    <row r="77" spans="1:256" ht="14.25">
      <c r="A77" s="310" t="str">
        <f t="shared" si="0"/>
        <v>06159800</v>
      </c>
      <c r="B77" s="311" t="str">
        <f t="shared" si="0"/>
        <v>24/07/2019</v>
      </c>
      <c r="C77" s="309" t="s">
        <v>75</v>
      </c>
      <c r="D77" s="283" t="s">
        <v>54</v>
      </c>
      <c r="E77" s="283" t="s">
        <v>59</v>
      </c>
      <c r="F77" s="283" t="s">
        <v>69</v>
      </c>
      <c r="G77" s="284">
        <v>25</v>
      </c>
      <c r="H77" s="283"/>
      <c r="I77" s="283">
        <v>1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06159800</v>
      </c>
      <c r="B88" s="330" t="str">
        <f>D26</f>
        <v>24/07/2019</v>
      </c>
      <c r="C88" s="284" t="s">
        <v>247</v>
      </c>
      <c r="D88" s="331" t="s">
        <v>248</v>
      </c>
      <c r="E88" s="284">
        <v>4</v>
      </c>
      <c r="F88" s="284">
        <v>102</v>
      </c>
      <c r="G88" s="284">
        <v>21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06159800</v>
      </c>
      <c r="B89" s="311" t="str">
        <f>+B$88</f>
        <v>24/07/2019</v>
      </c>
      <c r="C89" s="284" t="s">
        <v>249</v>
      </c>
      <c r="D89" s="331" t="s">
        <v>250</v>
      </c>
      <c r="E89" s="284"/>
      <c r="F89" s="284">
        <v>74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06159800</v>
      </c>
      <c r="B90" s="311" t="str">
        <f t="shared" si="1"/>
        <v>24/07/2019</v>
      </c>
      <c r="C90" s="284" t="s">
        <v>251</v>
      </c>
      <c r="D90" s="331" t="s">
        <v>252</v>
      </c>
      <c r="E90" s="284"/>
      <c r="F90" s="284">
        <v>161</v>
      </c>
      <c r="G90" s="284">
        <v>143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06159800</v>
      </c>
      <c r="B91" s="311" t="str">
        <f t="shared" si="1"/>
        <v>24/07/2019</v>
      </c>
      <c r="C91" s="284" t="s">
        <v>253</v>
      </c>
      <c r="D91" s="331" t="s">
        <v>254</v>
      </c>
      <c r="E91" s="284"/>
      <c r="F91" s="284">
        <v>31</v>
      </c>
      <c r="G91" s="284">
        <v>7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06159800</v>
      </c>
      <c r="B92" s="311" t="str">
        <f t="shared" si="1"/>
        <v>24/07/2019</v>
      </c>
      <c r="C92" s="284" t="s">
        <v>255</v>
      </c>
      <c r="D92" s="331" t="s">
        <v>256</v>
      </c>
      <c r="E92" s="284"/>
      <c r="F92" s="284">
        <v>2</v>
      </c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06159800</v>
      </c>
      <c r="B93" s="311" t="str">
        <f t="shared" si="1"/>
        <v>24/07/2019</v>
      </c>
      <c r="C93" s="284" t="s">
        <v>257</v>
      </c>
      <c r="D93" s="331" t="s">
        <v>258</v>
      </c>
      <c r="E93" s="284"/>
      <c r="F93" s="284">
        <v>1</v>
      </c>
      <c r="G93" s="284">
        <v>2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06159800</v>
      </c>
      <c r="B94" s="311" t="str">
        <f t="shared" si="1"/>
        <v>24/07/2019</v>
      </c>
      <c r="C94" s="284" t="s">
        <v>259</v>
      </c>
      <c r="D94" s="331" t="s">
        <v>260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06159800</v>
      </c>
      <c r="B95" s="311" t="str">
        <f t="shared" si="1"/>
        <v>24/07/2019</v>
      </c>
      <c r="C95" s="284" t="s">
        <v>261</v>
      </c>
      <c r="D95" s="331" t="s">
        <v>262</v>
      </c>
      <c r="E95" s="284"/>
      <c r="F95" s="284">
        <v>3</v>
      </c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06159800</v>
      </c>
      <c r="B96" s="311" t="str">
        <f t="shared" si="1"/>
        <v>24/07/2019</v>
      </c>
      <c r="C96" s="284" t="s">
        <v>263</v>
      </c>
      <c r="D96" s="331" t="s">
        <v>264</v>
      </c>
      <c r="E96" s="284"/>
      <c r="F96" s="284"/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06159800</v>
      </c>
      <c r="B97" s="311" t="str">
        <f t="shared" si="1"/>
        <v>24/07/2019</v>
      </c>
      <c r="C97" s="284" t="s">
        <v>265</v>
      </c>
      <c r="D97" s="331" t="s">
        <v>266</v>
      </c>
      <c r="E97" s="284">
        <v>5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06159800</v>
      </c>
      <c r="B98" s="311" t="str">
        <f t="shared" si="1"/>
        <v>24/07/2019</v>
      </c>
      <c r="C98" s="284" t="s">
        <v>267</v>
      </c>
      <c r="D98" s="331" t="s">
        <v>268</v>
      </c>
      <c r="E98" s="284"/>
      <c r="F98" s="284">
        <v>150</v>
      </c>
      <c r="G98" s="284">
        <v>140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06159800</v>
      </c>
      <c r="B99" s="311" t="str">
        <f t="shared" si="1"/>
        <v>24/07/2019</v>
      </c>
      <c r="C99" s="284" t="s">
        <v>269</v>
      </c>
      <c r="D99" s="331" t="s">
        <v>270</v>
      </c>
      <c r="E99" s="284">
        <v>4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06159800</v>
      </c>
      <c r="B100" s="311" t="str">
        <f t="shared" si="1"/>
        <v>24/07/2019</v>
      </c>
      <c r="C100" s="284" t="s">
        <v>271</v>
      </c>
      <c r="D100" s="331" t="s">
        <v>272</v>
      </c>
      <c r="E100" s="284">
        <v>8</v>
      </c>
      <c r="F100" s="284">
        <v>224</v>
      </c>
      <c r="G100" s="284">
        <v>160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06159800</v>
      </c>
      <c r="B101" s="311" t="str">
        <f t="shared" si="1"/>
        <v>24/07/2019</v>
      </c>
      <c r="C101" s="284" t="s">
        <v>273</v>
      </c>
      <c r="D101" s="331" t="s">
        <v>274</v>
      </c>
      <c r="E101" s="284">
        <v>1</v>
      </c>
      <c r="F101" s="284"/>
      <c r="G101" s="284">
        <v>7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06159800</v>
      </c>
      <c r="B102" s="311" t="str">
        <f t="shared" si="1"/>
        <v>24/07/2019</v>
      </c>
      <c r="C102" s="284" t="s">
        <v>275</v>
      </c>
      <c r="D102" s="331" t="s">
        <v>276</v>
      </c>
      <c r="E102" s="284">
        <v>1</v>
      </c>
      <c r="F102" s="284">
        <v>145</v>
      </c>
      <c r="G102" s="284">
        <v>17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06159800</v>
      </c>
      <c r="B103" s="311" t="str">
        <f t="shared" si="1"/>
        <v>24/07/2019</v>
      </c>
      <c r="C103" s="284" t="s">
        <v>277</v>
      </c>
      <c r="D103" s="331" t="s">
        <v>278</v>
      </c>
      <c r="E103" s="284"/>
      <c r="F103" s="284">
        <v>62</v>
      </c>
      <c r="G103" s="284">
        <v>5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06159800</v>
      </c>
      <c r="B104" s="311" t="str">
        <f t="shared" si="1"/>
        <v>24/07/2019</v>
      </c>
      <c r="C104" s="284" t="s">
        <v>279</v>
      </c>
      <c r="D104" s="331" t="s">
        <v>280</v>
      </c>
      <c r="E104" s="284"/>
      <c r="F104" s="284">
        <v>5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06159800</v>
      </c>
      <c r="B105" s="311" t="str">
        <f t="shared" si="1"/>
        <v>24/07/2019</v>
      </c>
      <c r="C105" s="284" t="s">
        <v>281</v>
      </c>
      <c r="D105" s="331" t="s">
        <v>282</v>
      </c>
      <c r="E105" s="284">
        <v>1</v>
      </c>
      <c r="F105" s="284">
        <v>1</v>
      </c>
      <c r="G105" s="284">
        <v>4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06159800</v>
      </c>
      <c r="B106" s="311" t="str">
        <f t="shared" si="1"/>
        <v>24/07/2019</v>
      </c>
      <c r="C106" s="284" t="s">
        <v>283</v>
      </c>
      <c r="D106" s="331" t="s">
        <v>284</v>
      </c>
      <c r="E106" s="284"/>
      <c r="F106" s="284">
        <v>4</v>
      </c>
      <c r="G106" s="284">
        <v>3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06159800</v>
      </c>
      <c r="B107" s="311" t="str">
        <f t="shared" si="1"/>
        <v>24/07/2019</v>
      </c>
      <c r="C107" s="284" t="s">
        <v>285</v>
      </c>
      <c r="D107" s="331" t="s">
        <v>286</v>
      </c>
      <c r="E107" s="284">
        <v>1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06159800</v>
      </c>
      <c r="B108" s="311" t="str">
        <f t="shared" si="1"/>
        <v>24/07/2019</v>
      </c>
      <c r="C108" s="284" t="s">
        <v>287</v>
      </c>
      <c r="D108" s="331" t="s">
        <v>288</v>
      </c>
      <c r="E108" s="284">
        <v>18</v>
      </c>
      <c r="F108" s="284"/>
      <c r="G108" s="284">
        <v>9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06159800</v>
      </c>
      <c r="B109" s="311" t="str">
        <f t="shared" si="1"/>
        <v>24/07/2019</v>
      </c>
      <c r="C109" s="284" t="s">
        <v>289</v>
      </c>
      <c r="D109" s="331" t="s">
        <v>290</v>
      </c>
      <c r="E109" s="284">
        <v>2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06159800</v>
      </c>
      <c r="B110" s="311" t="str">
        <f t="shared" si="1"/>
        <v>24/07/2019</v>
      </c>
      <c r="C110" s="284" t="s">
        <v>291</v>
      </c>
      <c r="D110" s="331" t="s">
        <v>292</v>
      </c>
      <c r="E110" s="284"/>
      <c r="F110" s="284"/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06159800</v>
      </c>
      <c r="B111" s="311" t="str">
        <f t="shared" si="1"/>
        <v>24/07/2019</v>
      </c>
      <c r="C111" s="284" t="s">
        <v>293</v>
      </c>
      <c r="D111" s="331" t="s">
        <v>294</v>
      </c>
      <c r="E111" s="284"/>
      <c r="F111" s="284">
        <v>1</v>
      </c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06159800</v>
      </c>
      <c r="B112" s="311" t="str">
        <f t="shared" si="1"/>
        <v>24/07/2019</v>
      </c>
      <c r="C112" s="284" t="s">
        <v>295</v>
      </c>
      <c r="D112" s="331" t="s">
        <v>296</v>
      </c>
      <c r="E112" s="284"/>
      <c r="F112" s="284">
        <v>3</v>
      </c>
      <c r="G112" s="284">
        <v>2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06159800</v>
      </c>
      <c r="B113" s="311" t="str">
        <f t="shared" si="1"/>
        <v>24/07/2019</v>
      </c>
      <c r="C113" s="284" t="s">
        <v>297</v>
      </c>
      <c r="D113" s="331" t="s">
        <v>298</v>
      </c>
      <c r="E113" s="284">
        <v>1</v>
      </c>
      <c r="F113" s="284">
        <v>9</v>
      </c>
      <c r="G113" s="284">
        <v>4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06159800</v>
      </c>
      <c r="B114" s="311" t="str">
        <f t="shared" si="1"/>
        <v>24/07/2019</v>
      </c>
      <c r="C114" s="284" t="s">
        <v>299</v>
      </c>
      <c r="D114" s="331" t="s">
        <v>300</v>
      </c>
      <c r="E114" s="284"/>
      <c r="F114" s="284">
        <v>1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06159800</v>
      </c>
      <c r="B115" s="311" t="str">
        <f t="shared" si="1"/>
        <v>24/07/2019</v>
      </c>
      <c r="C115" s="284" t="s">
        <v>301</v>
      </c>
      <c r="D115" s="331" t="s">
        <v>302</v>
      </c>
      <c r="E115" s="284"/>
      <c r="F115" s="284">
        <v>3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06159800</v>
      </c>
      <c r="B116" s="311" t="str">
        <f t="shared" si="1"/>
        <v>24/07/2019</v>
      </c>
      <c r="C116" s="284" t="s">
        <v>303</v>
      </c>
      <c r="D116" s="331" t="s">
        <v>304</v>
      </c>
      <c r="E116" s="284">
        <v>3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06159800</v>
      </c>
      <c r="B117" s="311" t="str">
        <f t="shared" si="1"/>
        <v>24/07/2019</v>
      </c>
      <c r="C117" s="284" t="s">
        <v>305</v>
      </c>
      <c r="D117" s="331" t="s">
        <v>306</v>
      </c>
      <c r="E117" s="284">
        <v>43</v>
      </c>
      <c r="F117" s="284">
        <v>122</v>
      </c>
      <c r="G117" s="284">
        <v>9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06159800</v>
      </c>
      <c r="B118" s="311" t="str">
        <f t="shared" si="1"/>
        <v>24/07/2019</v>
      </c>
      <c r="C118" s="284" t="s">
        <v>307</v>
      </c>
      <c r="D118" s="331" t="s">
        <v>308</v>
      </c>
      <c r="E118" s="284">
        <v>3</v>
      </c>
      <c r="F118" s="284">
        <v>1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06159800</v>
      </c>
      <c r="B119" s="311" t="str">
        <f t="shared" si="1"/>
        <v>24/07/2019</v>
      </c>
      <c r="C119" s="284" t="s">
        <v>309</v>
      </c>
      <c r="D119" s="331" t="s">
        <v>310</v>
      </c>
      <c r="E119" s="284"/>
      <c r="F119" s="284">
        <v>5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06159800</v>
      </c>
      <c r="B120" s="311" t="str">
        <f t="shared" si="1"/>
        <v>24/07/2019</v>
      </c>
      <c r="C120" s="284" t="s">
        <v>311</v>
      </c>
      <c r="D120" s="331" t="s">
        <v>312</v>
      </c>
      <c r="E120" s="284"/>
      <c r="F120" s="284">
        <v>1</v>
      </c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06159800</v>
      </c>
      <c r="B121" s="311" t="str">
        <f t="shared" si="1"/>
        <v>24/07/2019</v>
      </c>
      <c r="C121" s="284" t="s">
        <v>313</v>
      </c>
      <c r="D121" s="331" t="s">
        <v>314</v>
      </c>
      <c r="E121" s="284">
        <v>2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06159800</v>
      </c>
      <c r="B122" s="311" t="str">
        <f t="shared" si="2"/>
        <v>24/07/2019</v>
      </c>
      <c r="C122" s="284" t="s">
        <v>315</v>
      </c>
      <c r="D122" s="331" t="s">
        <v>316</v>
      </c>
      <c r="E122" s="284"/>
      <c r="F122" s="284"/>
      <c r="G122" s="284">
        <v>2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06159800</v>
      </c>
      <c r="B123" s="311" t="str">
        <f t="shared" si="2"/>
        <v>24/07/2019</v>
      </c>
      <c r="C123" s="284" t="s">
        <v>317</v>
      </c>
      <c r="D123" s="331" t="s">
        <v>318</v>
      </c>
      <c r="E123" s="284">
        <v>5</v>
      </c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06159800</v>
      </c>
      <c r="B124" s="311" t="str">
        <f t="shared" si="2"/>
        <v>24/07/2019</v>
      </c>
      <c r="C124" s="284" t="s">
        <v>319</v>
      </c>
      <c r="D124" s="331" t="s">
        <v>320</v>
      </c>
      <c r="E124" s="284">
        <v>2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06159800</v>
      </c>
      <c r="B125" s="311" t="str">
        <f t="shared" si="2"/>
        <v>24/07/2019</v>
      </c>
      <c r="C125" s="284" t="s">
        <v>321</v>
      </c>
      <c r="D125" s="331" t="s">
        <v>322</v>
      </c>
      <c r="E125" s="284">
        <v>38</v>
      </c>
      <c r="F125" s="284">
        <v>1</v>
      </c>
      <c r="G125" s="284">
        <v>1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06159800</v>
      </c>
      <c r="B126" s="311" t="str">
        <f t="shared" si="2"/>
        <v>24/07/2019</v>
      </c>
      <c r="C126" s="284" t="s">
        <v>323</v>
      </c>
      <c r="D126" s="331" t="s">
        <v>324</v>
      </c>
      <c r="E126" s="284" t="s">
        <v>325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06159800</v>
      </c>
      <c r="B127" s="311" t="str">
        <f t="shared" si="2"/>
        <v>24/07/2019</v>
      </c>
      <c r="C127" s="284" t="s">
        <v>326</v>
      </c>
      <c r="D127" s="331" t="s">
        <v>327</v>
      </c>
      <c r="E127" s="284" t="s">
        <v>325</v>
      </c>
      <c r="F127" s="284" t="s">
        <v>325</v>
      </c>
      <c r="G127" s="284" t="s">
        <v>325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06159800</v>
      </c>
      <c r="B128" s="311" t="str">
        <f t="shared" si="2"/>
        <v>24/07/2019</v>
      </c>
      <c r="C128" s="284" t="s">
        <v>328</v>
      </c>
      <c r="D128" s="331" t="s">
        <v>329</v>
      </c>
      <c r="E128" s="284">
        <v>3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06159800</v>
      </c>
      <c r="B129" s="311" t="str">
        <f t="shared" si="2"/>
        <v>24/07/2019</v>
      </c>
      <c r="C129" s="284" t="s">
        <v>330</v>
      </c>
      <c r="D129" s="331" t="s">
        <v>331</v>
      </c>
      <c r="E129" s="284">
        <v>2</v>
      </c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06159800</v>
      </c>
      <c r="B130" s="311" t="str">
        <f t="shared" si="2"/>
        <v>24/07/2019</v>
      </c>
      <c r="C130" s="284" t="s">
        <v>332</v>
      </c>
      <c r="D130" s="331" t="s">
        <v>333</v>
      </c>
      <c r="E130" s="284">
        <v>3</v>
      </c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06159800</v>
      </c>
      <c r="B131" s="311" t="str">
        <f t="shared" si="2"/>
        <v>24/07/2019</v>
      </c>
      <c r="C131" s="284" t="s">
        <v>334</v>
      </c>
      <c r="D131" s="331" t="s">
        <v>335</v>
      </c>
      <c r="E131" s="284">
        <v>2</v>
      </c>
      <c r="F131" s="284">
        <v>1</v>
      </c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06159800</v>
      </c>
      <c r="B132" s="311" t="str">
        <f t="shared" si="2"/>
        <v>24/07/2019</v>
      </c>
      <c r="C132" s="284" t="s">
        <v>336</v>
      </c>
      <c r="D132" s="331" t="s">
        <v>337</v>
      </c>
      <c r="E132" s="284">
        <v>3</v>
      </c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06159800</v>
      </c>
      <c r="B133" s="311" t="str">
        <f t="shared" si="2"/>
        <v>24/07/2019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06159800</v>
      </c>
      <c r="B134" s="311" t="str">
        <f t="shared" si="2"/>
        <v>24/07/2019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06159800</v>
      </c>
      <c r="B135" s="311" t="str">
        <f t="shared" si="2"/>
        <v>24/07/2019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06159800</v>
      </c>
      <c r="B136" s="311" t="str">
        <f t="shared" si="2"/>
        <v>24/07/2019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06159800</v>
      </c>
      <c r="B137" s="311" t="str">
        <f t="shared" si="2"/>
        <v>24/07/2019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06159800</v>
      </c>
      <c r="B138" s="311" t="str">
        <f t="shared" si="2"/>
        <v>24/07/2019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06159800</v>
      </c>
      <c r="B139" s="311" t="str">
        <f t="shared" si="2"/>
        <v>24/07/2019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06159800</v>
      </c>
      <c r="B140" s="311" t="str">
        <f t="shared" si="2"/>
        <v>24/07/2019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06159800</v>
      </c>
      <c r="B141" s="311" t="str">
        <f t="shared" si="2"/>
        <v>24/07/2019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06159800</v>
      </c>
      <c r="B142" s="311" t="str">
        <f t="shared" si="2"/>
        <v>24/07/2019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06159800</v>
      </c>
      <c r="B143" s="311" t="str">
        <f t="shared" si="2"/>
        <v>24/07/2019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06159800</v>
      </c>
      <c r="B144" s="311" t="str">
        <f t="shared" si="2"/>
        <v>24/07/2019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06159800</v>
      </c>
      <c r="B145" s="311" t="str">
        <f t="shared" si="2"/>
        <v>24/07/2019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06159800</v>
      </c>
      <c r="B146" s="311" t="str">
        <f t="shared" si="2"/>
        <v>24/07/2019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06159800</v>
      </c>
      <c r="B147" s="311" t="str">
        <f t="shared" si="2"/>
        <v>24/07/2019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06159800</v>
      </c>
      <c r="B148" s="311" t="str">
        <f t="shared" si="2"/>
        <v>24/07/2019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06159800</v>
      </c>
      <c r="B149" s="311" t="str">
        <f t="shared" si="2"/>
        <v>24/07/2019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06159800</v>
      </c>
      <c r="B150" s="311" t="str">
        <f t="shared" si="2"/>
        <v>24/07/2019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06159800</v>
      </c>
      <c r="B151" s="311" t="str">
        <f t="shared" si="2"/>
        <v>24/07/2019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06159800</v>
      </c>
      <c r="B152" s="311" t="str">
        <f t="shared" si="2"/>
        <v>24/07/2019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06159800</v>
      </c>
      <c r="B153" s="311" t="str">
        <f t="shared" si="2"/>
        <v>24/07/2019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06159800</v>
      </c>
      <c r="B154" s="311" t="str">
        <f t="shared" si="3"/>
        <v>24/07/2019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06159800</v>
      </c>
      <c r="B155" s="311" t="str">
        <f t="shared" si="3"/>
        <v>24/07/2019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06159800</v>
      </c>
      <c r="B156" s="311" t="str">
        <f t="shared" si="3"/>
        <v>24/07/2019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06159800</v>
      </c>
      <c r="B157" s="311" t="str">
        <f t="shared" si="3"/>
        <v>24/07/2019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06159800</v>
      </c>
      <c r="B158" s="311" t="str">
        <f t="shared" si="3"/>
        <v>24/07/2019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06159800</v>
      </c>
      <c r="B159" s="311" t="str">
        <f t="shared" si="3"/>
        <v>24/07/2019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06159800</v>
      </c>
      <c r="B160" s="311" t="str">
        <f t="shared" si="3"/>
        <v>24/07/2019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06159800</v>
      </c>
      <c r="B161" s="311" t="str">
        <f t="shared" si="3"/>
        <v>24/07/2019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06159800</v>
      </c>
      <c r="B162" s="311" t="str">
        <f t="shared" si="3"/>
        <v>24/07/2019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06159800</v>
      </c>
      <c r="B163" s="311" t="str">
        <f t="shared" si="3"/>
        <v>24/07/2019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06159800</v>
      </c>
      <c r="B164" s="311" t="str">
        <f t="shared" si="3"/>
        <v>24/07/2019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06159800</v>
      </c>
      <c r="B165" s="311" t="str">
        <f t="shared" si="3"/>
        <v>24/07/2019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06159800</v>
      </c>
      <c r="B166" s="311" t="str">
        <f t="shared" si="3"/>
        <v>24/07/2019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06159800</v>
      </c>
      <c r="B167" s="311" t="str">
        <f t="shared" si="3"/>
        <v>24/07/2019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06159800</v>
      </c>
      <c r="B168" s="311" t="str">
        <f t="shared" si="3"/>
        <v>24/07/2019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06159800</v>
      </c>
      <c r="B169" s="311" t="str">
        <f t="shared" si="3"/>
        <v>24/07/2019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06159800</v>
      </c>
      <c r="B170" s="311" t="str">
        <f t="shared" si="3"/>
        <v>24/07/2019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06159800</v>
      </c>
      <c r="B171" s="311" t="str">
        <f t="shared" si="3"/>
        <v>24/07/2019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06159800</v>
      </c>
      <c r="B172" s="311" t="str">
        <f t="shared" si="3"/>
        <v>24/07/2019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06159800</v>
      </c>
      <c r="B173" s="311" t="str">
        <f t="shared" si="3"/>
        <v>24/07/2019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06159800</v>
      </c>
      <c r="B174" s="311" t="str">
        <f t="shared" si="3"/>
        <v>24/07/2019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06159800</v>
      </c>
      <c r="B175" s="311" t="str">
        <f t="shared" si="3"/>
        <v>24/07/2019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06159800</v>
      </c>
      <c r="B176" s="311" t="str">
        <f t="shared" si="3"/>
        <v>24/07/2019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06159800</v>
      </c>
      <c r="B177" s="311" t="str">
        <f t="shared" si="3"/>
        <v>24/07/2019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06159800</v>
      </c>
      <c r="B178" s="311" t="str">
        <f t="shared" si="3"/>
        <v>24/07/2019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06159800</v>
      </c>
      <c r="B179" s="311" t="str">
        <f t="shared" si="3"/>
        <v>24/07/2019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06159800</v>
      </c>
      <c r="B180" s="311" t="str">
        <f t="shared" si="3"/>
        <v>24/07/2019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06159800</v>
      </c>
      <c r="B181" s="311" t="str">
        <f t="shared" si="3"/>
        <v>24/07/2019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06159800</v>
      </c>
      <c r="B182" s="311" t="str">
        <f t="shared" si="3"/>
        <v>24/07/2019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06159800</v>
      </c>
      <c r="B183" s="311" t="str">
        <f t="shared" si="3"/>
        <v>24/07/2019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06159800</v>
      </c>
      <c r="B184" s="311" t="str">
        <f t="shared" si="3"/>
        <v>24/07/2019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06159800</v>
      </c>
      <c r="B185" s="311" t="str">
        <f t="shared" si="3"/>
        <v>24/07/2019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06159800</v>
      </c>
      <c r="B186" s="311" t="str">
        <f t="shared" si="4"/>
        <v>24/07/2019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06159800</v>
      </c>
      <c r="B187" s="311" t="str">
        <f t="shared" si="4"/>
        <v>24/07/2019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06159800</v>
      </c>
      <c r="B188" s="311" t="str">
        <f t="shared" si="4"/>
        <v>24/07/2019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06159800</v>
      </c>
      <c r="B189" s="311" t="str">
        <f t="shared" si="4"/>
        <v>24/07/2019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06159800</v>
      </c>
      <c r="B190" s="311" t="str">
        <f t="shared" si="4"/>
        <v>24/07/2019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06159800</v>
      </c>
      <c r="B191" s="311" t="str">
        <f t="shared" si="4"/>
        <v>24/07/2019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06159800</v>
      </c>
      <c r="B192" s="311" t="str">
        <f t="shared" si="4"/>
        <v>24/07/2019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06159800</v>
      </c>
      <c r="B193" s="311" t="str">
        <f t="shared" si="4"/>
        <v>24/07/2019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06159800</v>
      </c>
      <c r="B194" s="311" t="str">
        <f t="shared" si="4"/>
        <v>24/07/2019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06159800</v>
      </c>
      <c r="B195" s="311" t="str">
        <f t="shared" si="4"/>
        <v>24/07/2019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06159800</v>
      </c>
      <c r="B196" s="311" t="str">
        <f t="shared" si="4"/>
        <v>24/07/2019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06159800</v>
      </c>
      <c r="B197" s="311" t="str">
        <f t="shared" si="4"/>
        <v>24/07/2019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06159800</v>
      </c>
      <c r="B198" s="311" t="str">
        <f t="shared" si="4"/>
        <v>24/07/2019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06159800</v>
      </c>
      <c r="B199" s="311" t="str">
        <f t="shared" si="4"/>
        <v>24/07/2019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06159800</v>
      </c>
      <c r="B200" s="311" t="str">
        <f t="shared" si="4"/>
        <v>24/07/2019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06159800</v>
      </c>
      <c r="B201" s="311" t="str">
        <f t="shared" si="4"/>
        <v>24/07/2019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06159800</v>
      </c>
      <c r="B202" s="311" t="str">
        <f t="shared" si="4"/>
        <v>24/07/2019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06159800</v>
      </c>
      <c r="B203" s="311" t="str">
        <f t="shared" si="4"/>
        <v>24/07/2019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06159800</v>
      </c>
      <c r="B204" s="311" t="str">
        <f t="shared" si="4"/>
        <v>24/07/2019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06159800</v>
      </c>
      <c r="B205" s="311" t="str">
        <f t="shared" si="4"/>
        <v>24/07/2019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06159800</v>
      </c>
      <c r="B206" s="311" t="str">
        <f t="shared" si="4"/>
        <v>24/07/2019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06159800</v>
      </c>
      <c r="B207" s="311" t="str">
        <f t="shared" si="4"/>
        <v>24/07/2019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06159800</v>
      </c>
      <c r="B208" s="311" t="str">
        <f t="shared" si="4"/>
        <v>24/07/2019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06159800</v>
      </c>
      <c r="B209" s="311" t="str">
        <f t="shared" si="4"/>
        <v>24/07/2019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06159800</v>
      </c>
      <c r="B210" s="311" t="str">
        <f t="shared" si="4"/>
        <v>24/07/2019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06159800</v>
      </c>
      <c r="B211" s="311" t="str">
        <f t="shared" si="4"/>
        <v>24/07/2019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06159800</v>
      </c>
      <c r="B212" s="311" t="str">
        <f t="shared" si="4"/>
        <v>24/07/2019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06159800</v>
      </c>
      <c r="B213" s="311" t="str">
        <f t="shared" si="4"/>
        <v>24/07/2019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06159800</v>
      </c>
      <c r="B214" s="311" t="str">
        <f t="shared" si="4"/>
        <v>24/07/2019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06159800</v>
      </c>
      <c r="B215" s="311" t="str">
        <f t="shared" si="4"/>
        <v>24/07/2019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06159800</v>
      </c>
      <c r="B216" s="311" t="str">
        <f t="shared" si="4"/>
        <v>24/07/2019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06159800</v>
      </c>
      <c r="B217" s="311" t="str">
        <f t="shared" si="4"/>
        <v>24/07/2019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06159800</v>
      </c>
      <c r="B218" s="311" t="str">
        <f t="shared" si="5"/>
        <v>24/07/2019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06159800</v>
      </c>
      <c r="B219" s="311" t="str">
        <f t="shared" si="5"/>
        <v>24/07/2019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06159800</v>
      </c>
      <c r="B220" s="311" t="str">
        <f t="shared" si="5"/>
        <v>24/07/2019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06159800</v>
      </c>
      <c r="B221" s="311" t="str">
        <f t="shared" si="5"/>
        <v>24/07/2019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06159800</v>
      </c>
      <c r="B222" s="311" t="str">
        <f t="shared" si="5"/>
        <v>24/07/2019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06159800</v>
      </c>
      <c r="B223" s="311" t="str">
        <f t="shared" si="5"/>
        <v>24/07/2019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06159800</v>
      </c>
      <c r="B224" s="311" t="str">
        <f t="shared" si="5"/>
        <v>24/07/2019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06159800</v>
      </c>
      <c r="B225" s="311" t="str">
        <f t="shared" si="5"/>
        <v>24/07/2019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06159800</v>
      </c>
      <c r="B226" s="311" t="str">
        <f t="shared" si="5"/>
        <v>24/07/2019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06159800</v>
      </c>
      <c r="B227" s="311" t="str">
        <f t="shared" si="5"/>
        <v>24/07/2019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06159800</v>
      </c>
      <c r="B228" s="311" t="str">
        <f t="shared" si="5"/>
        <v>24/07/2019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06159800</v>
      </c>
      <c r="B229" s="311" t="str">
        <f t="shared" si="5"/>
        <v>24/07/2019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06159800</v>
      </c>
      <c r="B230" s="311" t="str">
        <f t="shared" si="5"/>
        <v>24/07/2019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06159800</v>
      </c>
      <c r="B231" s="311" t="str">
        <f t="shared" si="5"/>
        <v>24/07/2019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06159800</v>
      </c>
      <c r="B232" s="311" t="str">
        <f t="shared" si="5"/>
        <v>24/07/2019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06159800</v>
      </c>
      <c r="B233" s="311" t="str">
        <f t="shared" si="5"/>
        <v>24/07/2019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06159800</v>
      </c>
      <c r="B234" s="311" t="str">
        <f t="shared" si="5"/>
        <v>24/07/2019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06159800</v>
      </c>
      <c r="B235" s="311" t="str">
        <f t="shared" si="5"/>
        <v>24/07/2019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06159800</v>
      </c>
      <c r="B236" s="311" t="str">
        <f t="shared" si="5"/>
        <v>24/07/2019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06159800</v>
      </c>
      <c r="B237" s="311" t="str">
        <f t="shared" si="5"/>
        <v>24/07/2019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06159800</v>
      </c>
      <c r="B238" s="311" t="str">
        <f t="shared" si="5"/>
        <v>24/07/2019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06159800</v>
      </c>
      <c r="B239" s="311" t="str">
        <f t="shared" si="5"/>
        <v>24/07/2019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06159800</v>
      </c>
      <c r="B240" s="311" t="str">
        <f t="shared" si="5"/>
        <v>24/07/2019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06159800</v>
      </c>
      <c r="B241" s="311" t="str">
        <f t="shared" si="5"/>
        <v>24/07/2019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06159800</v>
      </c>
      <c r="B242" s="311" t="str">
        <f t="shared" si="5"/>
        <v>24/07/2019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06159800</v>
      </c>
      <c r="B243" s="311" t="str">
        <f t="shared" si="5"/>
        <v>24/07/2019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B3C783A3-9737-43CB-B8F3-49DE1AFAB281}">
      <formula1>$T$2:$T$3</formula1>
    </dataValidation>
    <dataValidation type="list" allowBlank="1" showErrorMessage="1" errorTitle="Bocal de regroupement" sqref="F78" xr:uid="{4BB74790-A06B-46E5-B1A4-3DAE88ACB9F4}">
      <formula1>#REF!</formula1>
    </dataValidation>
    <dataValidation type="list" allowBlank="1" showErrorMessage="1" errorTitle="Abondance végétation de 0 à 5" sqref="K78" xr:uid="{F52243B7-1EC1-43CD-AD4E-C35BF08884E1}">
      <formula1>#REF!</formula1>
    </dataValidation>
    <dataValidation type="list" allowBlank="1" showErrorMessage="1" errorTitle="Intensité du comatage de 0 à 5" sqref="H78" xr:uid="{9578BEF6-F498-43EF-AE51-4EC827E56388}">
      <formula1>#REF!</formula1>
    </dataValidation>
    <dataValidation type="list" allowBlank="1" showErrorMessage="1" errorTitle="Codage SANDRE svp" sqref="E78" xr:uid="{F381F9C2-97A5-43F0-8358-6870765E9575}">
      <formula1>#REF!</formula1>
    </dataValidation>
    <dataValidation type="list" allowBlank="1" showInputMessage="1" showErrorMessage="1" sqref="D78 IV67:IV78" xr:uid="{2615A674-479B-48E4-AE1F-45A8A9AFBF4A}">
      <formula1>#REF!</formula1>
    </dataValidation>
    <dataValidation type="list" allowBlank="1" errorTitle="Codage SANDRE svp" sqref="E66:E77" xr:uid="{3F870DA4-5338-45DA-82B8-E051AA5691CE}">
      <formula1>"N1, N3, N5 , N6"</formula1>
    </dataValidation>
    <dataValidation type="list" allowBlank="1" showInputMessage="1" sqref="D67:D77" xr:uid="{E84E7F10-E94F-4B0E-AC65-B5FAF0FC7683}">
      <formula1>"S1, S2, S3, S9, S10, S11, S18, S24, S25, S28, S29, S30"</formula1>
    </dataValidation>
    <dataValidation allowBlank="1" showErrorMessage="1" errorTitle="Altitude en mètres" sqref="K23:N23" xr:uid="{9EB532A6-C22E-497F-9DDA-B6C425EE6943}"/>
    <dataValidation type="list" allowBlank="1" errorTitle="Bocal de regroupement" sqref="F66:F77" xr:uid="{96EE1C62-68EA-43EB-9968-30053756F253}">
      <formula1>"PhA , PhB, PhC"</formula1>
    </dataValidation>
    <dataValidation type="list" allowBlank="1" errorTitle="Intensité du comatage de 0 à 5" sqref="H66:H77" xr:uid="{56439B6E-1730-4AC4-8E04-44DC4EAE27D0}">
      <formula1>"0, 1, 2, 3, 4, 5"</formula1>
    </dataValidation>
    <dataValidation type="list" allowBlank="1" errorTitle="Stabilité ou non du substrat" sqref="I66:I77" xr:uid="{36A24CF4-A545-4DEA-8B53-C5DF4C710BE8}">
      <formula1>"stable , moyennement stable , instable"</formula1>
    </dataValidation>
    <dataValidation type="list" allowBlank="1" errorTitle="Abondance végétation de 0 à 5" sqref="K66:K77" xr:uid="{FDB047CB-F80C-45A7-BB47-3A8BFC1248FA}">
      <formula1>"0, 1, 2, 3, 4, 5"</formula1>
    </dataValidation>
    <dataValidation type="list" allowBlank="1" errorTitle="Choisir une des 4 catégories" error="Vous devez indiquer une des 4 catégories de la liste déroulante" sqref="I39:I50" xr:uid="{1C09659C-0229-4949-902E-D18604FFDD60}">
      <formula1>"D, M, MNR, P"</formula1>
    </dataValidation>
    <dataValidation type="list" allowBlank="1" sqref="D66" xr:uid="{3F10A1CF-549D-48F4-A93C-9A766035E9E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205B0146-3D75-4C74-85BC-3BB632EC3E5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92FDEC2-92E0-4947-ACE0-1370C1C0209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77ADD17-DF72-46B0-9323-8D4AFC3B9C2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F3F3AB37-8B7F-4765-87E9-B131AAE7EE20}">
      <formula1>1</formula1>
      <formula2>3</formula2>
    </dataValidation>
    <dataValidation allowBlank="1" showErrorMessage="1" promptTitle="ATTENTION" prompt="en Lambert II étendu" sqref="G23 E27:E28" xr:uid="{A303B554-A779-455B-8E42-B3BEEC519F26}"/>
    <dataValidation type="textLength" allowBlank="1" showInputMessage="1" showErrorMessage="1" sqref="A41:E41 IS42:IV42" xr:uid="{96421D19-BF67-4EB6-95BB-1F7FA1BB80A5}">
      <formula1>0</formula1>
      <formula2>50</formula2>
    </dataValidation>
    <dataValidation type="whole" allowBlank="1" showErrorMessage="1" errorTitle="Altitude en mètres" sqref="I23:I28" xr:uid="{8554E4B1-D516-4D4A-9920-0B9142F74A58}">
      <formula1>0</formula1>
      <formula2>4000</formula2>
    </dataValidation>
    <dataValidation type="decimal" allowBlank="1" showErrorMessage="1" errorTitle="Recouvrement en % de 0 à 100" sqref="H39:H50" xr:uid="{6C5BAAA2-DA7C-4E41-B114-079AF7436B25}">
      <formula1>0</formula1>
      <formula2>100</formula2>
    </dataValidation>
    <dataValidation type="textLength" operator="equal" allowBlank="1" showErrorMessage="1" errorTitle="Code INSEE selon le type 00000" sqref="F23" xr:uid="{F1B403B1-8CB8-4BEB-83F8-4153EE7B5FEF}">
      <formula1>5</formula1>
      <formula2>0</formula2>
    </dataValidation>
    <dataValidation type="date" allowBlank="1" showErrorMessage="1" errorTitle="Date du prélèvement (jj/mm/aaaa)" sqref="IV40" xr:uid="{52AFEF9E-DB2D-4D05-9178-801FF8D0C56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2020-03-16T16:01:42Z</dcterms:created>
  <dcterms:modified xsi:type="dcterms:W3CDTF">2020-03-16T16:01:43Z</dcterms:modified>
</cp:coreProperties>
</file>