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ERAN_exports\"/>
    </mc:Choice>
  </mc:AlternateContent>
  <xr:revisionPtr revIDLastSave="0" documentId="13_ncr:1_{5A3BFD08-1CAF-472B-9A02-6129B31CE94E}" xr6:coauthVersionLast="45" xr6:coauthVersionMax="45" xr10:uidLastSave="{00000000-0000-0000-0000-000000000000}"/>
  <bookViews>
    <workbookView xWindow="-120" yWindow="-120" windowWidth="24240" windowHeight="13140" xr2:uid="{8ED92E4F-ED3B-46B4-961F-90B1317F13E0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15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242" i="2"/>
  <c r="B240" i="2"/>
  <c r="B238" i="2"/>
  <c r="B236" i="2"/>
  <c r="B234" i="2"/>
  <c r="B232" i="2"/>
  <c r="B230" i="2"/>
  <c r="B228" i="2"/>
  <c r="B226" i="2"/>
  <c r="B224" i="2"/>
  <c r="B222" i="2"/>
  <c r="B220" i="2"/>
  <c r="B218" i="2"/>
  <c r="B216" i="2"/>
  <c r="B214" i="2"/>
  <c r="B212" i="2"/>
  <c r="B210" i="2"/>
  <c r="B208" i="2"/>
  <c r="B206" i="2"/>
  <c r="B204" i="2"/>
  <c r="B202" i="2"/>
  <c r="B200" i="2"/>
  <c r="B198" i="2"/>
  <c r="B196" i="2"/>
  <c r="B194" i="2"/>
  <c r="B192" i="2"/>
  <c r="B190" i="2"/>
  <c r="B188" i="2"/>
  <c r="B186" i="2"/>
  <c r="B184" i="2"/>
  <c r="B182" i="2"/>
  <c r="B180" i="2"/>
  <c r="B178" i="2"/>
  <c r="B176" i="2"/>
  <c r="B174" i="2"/>
  <c r="B172" i="2"/>
  <c r="B170" i="2"/>
  <c r="B168" i="2"/>
  <c r="B166" i="2"/>
  <c r="B164" i="2"/>
  <c r="B162" i="2"/>
  <c r="B160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A111" i="2"/>
  <c r="A113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2" i="2"/>
  <c r="A114" i="2"/>
  <c r="A116" i="2"/>
</calcChain>
</file>

<file path=xl/sharedStrings.xml><?xml version="1.0" encoding="utf-8"?>
<sst xmlns="http://schemas.openxmlformats.org/spreadsheetml/2006/main" count="607" uniqueCount="306">
  <si>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</si>
  <si>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</si>
  <si>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</si>
  <si>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</si>
  <si>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</si>
  <si>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</si>
  <si>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</si>
  <si>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</si>
  <si>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</si>
  <si>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</si>
  <si>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</si>
  <si>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</si>
  <si>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</si>
  <si>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VERDON</t>
  </si>
  <si>
    <t>VERDON A ST-ANDRE-LES-ALPES</t>
  </si>
  <si>
    <t>09/08/2019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</si>
  <si>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</si>
  <si>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</si>
  <si>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</si>
  <si>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</si>
  <si>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</si>
  <si>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</si>
  <si>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</si>
  <si>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</si>
  <si>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</si>
  <si>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</si>
  <si>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</si>
  <si>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</si>
  <si>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</si>
  <si>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</si>
  <si>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</si>
  <si>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</si>
  <si>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</si>
  <si>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</si>
  <si>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</si>
  <si>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</si>
  <si>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</si>
  <si>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</si>
  <si>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</si>
  <si>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</si>
  <si>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</si>
  <si>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</si>
  <si>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</si>
  <si>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</si>
  <si>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</si>
  <si>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</si>
  <si>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N1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</si>
  <si>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</si>
  <si>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</si>
  <si>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</si>
  <si>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</si>
  <si>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</si>
  <si>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</si>
  <si>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</si>
  <si>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</si>
  <si>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</si>
  <si>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</si>
  <si>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</si>
  <si>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</si>
  <si>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</si>
  <si>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</si>
  <si>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</si>
  <si>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</si>
  <si>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</si>
  <si>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</si>
  <si>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</si>
  <si>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</si>
  <si>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</si>
  <si>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</si>
  <si>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</si>
  <si>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</si>
  <si>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</si>
  <si>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</si>
  <si>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</si>
  <si>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</si>
  <si>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</si>
  <si>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</si>
  <si>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</si>
  <si>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</si>
  <si>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</si>
  <si>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</si>
  <si>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</si>
  <si>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</si>
  <si>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</si>
  <si>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</si>
  <si>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</si>
  <si>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</si>
  <si>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</si>
  <si>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</si>
  <si>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</si>
  <si>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</si>
  <si>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</si>
  <si>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</si>
  <si>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</si>
  <si>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</si>
  <si>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</si>
  <si>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</si>
  <si>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</si>
  <si>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</si>
  <si>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</si>
  <si>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</si>
  <si>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</si>
  <si>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</si>
  <si>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</si>
  <si>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</si>
  <si>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</si>
  <si>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</si>
  <si>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</si>
  <si>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</si>
  <si>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</si>
  <si>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</si>
  <si>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</si>
  <si>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</si>
  <si>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</si>
  <si>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</si>
  <si>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</si>
  <si>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</si>
  <si>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</si>
  <si>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</si>
  <si>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</si>
  <si>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</si>
  <si>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</si>
  <si>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</si>
  <si>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</si>
  <si>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</si>
  <si>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</si>
  <si>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</si>
  <si>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</si>
  <si>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</si>
  <si>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</si>
  <si>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</si>
  <si>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</si>
  <si>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</si>
  <si>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</si>
  <si>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</si>
  <si>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</si>
  <si>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</si>
  <si>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</si>
  <si>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</si>
  <si>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</si>
  <si>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</si>
  <si>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</si>
  <si>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</si>
  <si>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</si>
  <si>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</si>
  <si>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</si>
  <si>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</si>
  <si>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</si>
  <si>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</si>
  <si>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</si>
  <si>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</si>
  <si>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</si>
  <si>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</si>
  <si>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</si>
  <si>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</si>
  <si>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</si>
  <si>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</si>
  <si>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</si>
  <si>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</si>
  <si>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</si>
  <si>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</si>
  <si>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</si>
  <si>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</si>
  <si>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</si>
  <si>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</si>
  <si>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</si>
  <si>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</si>
  <si>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</si>
  <si>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</si>
  <si>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</si>
  <si>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</si>
  <si>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</si>
  <si>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</si>
  <si>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</si>
  <si>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</si>
  <si>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</si>
  <si>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</si>
  <si>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</si>
  <si>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</si>
  <si>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</si>
  <si>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</si>
  <si>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</si>
  <si>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</si>
  <si>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</si>
  <si>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</si>
  <si>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</si>
  <si>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</si>
  <si>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</si>
  <si>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</si>
  <si>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</si>
  <si>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</si>
  <si>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</si>
  <si>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</si>
  <si>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</si>
  <si>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</si>
  <si>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06159900</t>
  </si>
  <si>
    <t>ST-ANDRE-LES-ALPES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</si>
  <si>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</si>
  <si>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</si>
  <si>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</si>
  <si>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</si>
  <si>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</si>
  <si>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</si>
  <si>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</si>
  <si>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</si>
  <si>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</si>
  <si>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</si>
  <si>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</si>
  <si>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</si>
  <si>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</si>
  <si>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</si>
  <si>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</si>
  <si>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</si>
  <si>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</si>
  <si>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</si>
  <si>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</si>
  <si>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</si>
  <si>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</si>
  <si>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</si>
  <si>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</si>
  <si>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</si>
  <si>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</si>
  <si>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</si>
  <si>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</si>
  <si>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</si>
  <si>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</si>
  <si>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</si>
  <si>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</si>
  <si>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</si>
  <si>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</si>
  <si>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</si>
  <si>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</si>
  <si>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</si>
  <si>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</si>
  <si>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</si>
  <si>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</si>
  <si>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</si>
  <si>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</si>
  <si>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</si>
  <si>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</si>
  <si>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</si>
  <si>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</si>
  <si>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</si>
  <si>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</si>
  <si>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</si>
  <si>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</si>
  <si>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</si>
  <si>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</si>
  <si>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</si>
  <si>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</si>
  <si>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</si>
  <si>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Dinocras</t>
  </si>
  <si>
    <t>156</t>
  </si>
  <si>
    <t>Perla</t>
  </si>
  <si>
    <t>164</t>
  </si>
  <si>
    <t>Hydropsyche</t>
  </si>
  <si>
    <t>212</t>
  </si>
  <si>
    <t>Hydroptilidae</t>
  </si>
  <si>
    <t>193</t>
  </si>
  <si>
    <t>sF. Limnephilinae</t>
  </si>
  <si>
    <t>3163</t>
  </si>
  <si>
    <t>Sericostoma</t>
  </si>
  <si>
    <t>322</t>
  </si>
  <si>
    <t>Acentrella</t>
  </si>
  <si>
    <t>5151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</si>
  <si>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</si>
  <si>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</si>
  <si>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</si>
  <si>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</si>
  <si>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</si>
  <si>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</si>
  <si>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</si>
  <si>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</si>
  <si>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Rhithrogena</t>
  </si>
  <si>
    <t>404</t>
  </si>
  <si>
    <t>Oligoneuriella</t>
  </si>
  <si>
    <t>394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</si>
  <si>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</si>
  <si>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</si>
  <si>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</si>
  <si>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</si>
  <si>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</si>
  <si>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</si>
  <si>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</si>
  <si>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</si>
  <si>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</si>
  <si>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</si>
  <si>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</si>
  <si>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</si>
  <si>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</si>
  <si>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</si>
  <si>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</si>
  <si>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</si>
  <si>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</si>
  <si>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</si>
  <si>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</si>
  <si>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</si>
  <si>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</si>
  <si>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</si>
  <si>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HYDRACARIENS = Hydracarina</t>
  </si>
  <si>
    <t>906</t>
  </si>
  <si>
    <t>présence</t>
  </si>
  <si>
    <t>OLIGOCHAETA</t>
  </si>
  <si>
    <t>933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</si>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</sst>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0AEB7D5-F8DE-49C2-9EDE-905438C32830}"/>
    <cellStyle name="Normal_résultats" xfId="1" xr:uid="{C375263E-6FB5-4390-9164-CB1A0A61D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ERAN_1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VERAN</v>
          </cell>
          <cell r="L5">
            <v>43696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6976-687E-4836-855E-95ABDF76350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6159900</v>
      </c>
      <c r="B6" s="27" t="s">
        <v>13</v>
      </c>
      <c r="C6" s="27" t="s">
        <v>14</v>
      </c>
      <c r="D6" s="28" t="s">
        <v>15</v>
      </c>
      <c r="E6" s="27">
        <v>981981.67534383747</v>
      </c>
      <c r="F6" s="27">
        <v>6324716.4275593702</v>
      </c>
      <c r="G6" s="27">
        <v>981930.94117000129</v>
      </c>
      <c r="H6" s="29">
        <v>6324430.5450681029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300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15.742857142857144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4722.8571428571431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236.14285714285717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46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53</v>
      </c>
      <c r="L24" s="82" t="s">
        <v>58</v>
      </c>
      <c r="M24" s="82" t="s">
        <v>55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54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43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53</v>
      </c>
      <c r="L27" s="82" t="s">
        <v>43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53</v>
      </c>
      <c r="L28" s="82" t="s">
        <v>46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53</v>
      </c>
      <c r="L29" s="82" t="s">
        <v>54</v>
      </c>
      <c r="M29" s="82" t="s">
        <v>68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53</v>
      </c>
      <c r="L30" s="103" t="s">
        <v>58</v>
      </c>
      <c r="M30" s="103" t="s">
        <v>68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46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54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58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58</v>
      </c>
      <c r="J46" s="127"/>
      <c r="K46" s="128" t="s">
        <v>54</v>
      </c>
      <c r="L46" s="129"/>
      <c r="M46" s="128" t="s">
        <v>43</v>
      </c>
      <c r="N46" s="129"/>
      <c r="O46" s="128" t="s">
        <v>46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 t="s">
        <v>45</v>
      </c>
      <c r="P54" s="175">
        <v>1</v>
      </c>
      <c r="Q54" s="173">
        <v>2</v>
      </c>
    </row>
    <row r="55" spans="1:256" ht="33.75">
      <c r="A55" s="168" t="s">
        <v>124</v>
      </c>
      <c r="B55" s="169" t="s">
        <v>125</v>
      </c>
      <c r="C55" s="176" t="s">
        <v>53</v>
      </c>
      <c r="D55" s="171">
        <v>7</v>
      </c>
      <c r="E55" s="171">
        <v>83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67</v>
      </c>
      <c r="N55" s="175">
        <v>2</v>
      </c>
      <c r="O55" s="174" t="s">
        <v>70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62</v>
      </c>
      <c r="D56" s="171">
        <v>6</v>
      </c>
      <c r="E56" s="171">
        <v>8</v>
      </c>
      <c r="F56" s="172" t="s">
        <v>126</v>
      </c>
      <c r="G56" s="173"/>
      <c r="H56" s="156"/>
      <c r="I56" s="173"/>
      <c r="J56" s="173">
        <v>3</v>
      </c>
      <c r="K56" s="174" t="s">
        <v>61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48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50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/>
      <c r="O60" s="174" t="s">
        <v>49</v>
      </c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65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>
        <v>3</v>
      </c>
      <c r="K62" s="183"/>
      <c r="L62" s="184">
        <v>2</v>
      </c>
      <c r="M62" s="183" t="s">
        <v>64</v>
      </c>
      <c r="N62" s="184">
        <v>4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7A82C2F-DE40-4610-8C99-4CFF38108B95}">
      <formula1>0</formula1>
      <formula2>50</formula2>
    </dataValidation>
    <dataValidation type="date" allowBlank="1" showErrorMessage="1" errorTitle="Date du prélèvement (jj/mm/aaaa)" sqref="D6:H6" xr:uid="{D2CEF2D9-F81A-4D8A-AF4A-3B1486263A1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C992-EFF6-4C63-8FED-451BD8825FF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/>
      <c r="G23" s="235">
        <v>981929</v>
      </c>
      <c r="H23" s="235">
        <v>6324315</v>
      </c>
      <c r="I23" s="235"/>
      <c r="J23" s="235" t="s">
        <v>197</v>
      </c>
      <c r="K23" s="234">
        <v>981981.67534383747</v>
      </c>
      <c r="L23" s="234">
        <v>6324716.4275593702</v>
      </c>
      <c r="M23" s="234">
        <v>981930.94117000129</v>
      </c>
      <c r="N23" s="234">
        <v>6324430.5450681029</v>
      </c>
      <c r="O23" s="235">
        <v>56</v>
      </c>
      <c r="P23" s="235">
        <v>300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VERAN_2019-08-19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06159900</v>
      </c>
      <c r="B39" s="278" t="str">
        <f>C23</f>
        <v>VERDON</v>
      </c>
      <c r="C39" s="278" t="str">
        <f>D23</f>
        <v>VERDON A ST-ANDRE-LES-ALPES</v>
      </c>
      <c r="D39" s="279" t="str">
        <f>D26</f>
        <v>09/08/2019</v>
      </c>
      <c r="E39" s="280">
        <v>15.742857142857144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53</v>
      </c>
      <c r="H43" s="284">
        <v>83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62</v>
      </c>
      <c r="H44" s="284">
        <v>8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48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50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65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46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54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58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06159900</v>
      </c>
      <c r="B66" s="308" t="str">
        <f>D26</f>
        <v>09/08/2019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06159900</v>
      </c>
      <c r="B67" s="311" t="str">
        <f>+B$66</f>
        <v>09/08/2019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06159900</v>
      </c>
      <c r="B68" s="311" t="str">
        <f t="shared" si="0"/>
        <v>09/08/2019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06159900</v>
      </c>
      <c r="B69" s="311" t="str">
        <f t="shared" si="0"/>
        <v>09/08/2019</v>
      </c>
      <c r="C69" s="309" t="s">
        <v>49</v>
      </c>
      <c r="D69" s="283" t="s">
        <v>50</v>
      </c>
      <c r="E69" s="283" t="s">
        <v>46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06159900</v>
      </c>
      <c r="B70" s="311" t="str">
        <f t="shared" si="0"/>
        <v>09/08/2019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06159900</v>
      </c>
      <c r="B71" s="311" t="str">
        <f t="shared" si="0"/>
        <v>09/08/2019</v>
      </c>
      <c r="C71" s="309" t="s">
        <v>57</v>
      </c>
      <c r="D71" s="283" t="s">
        <v>53</v>
      </c>
      <c r="E71" s="283" t="s">
        <v>58</v>
      </c>
      <c r="F71" s="283" t="s">
        <v>55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06159900</v>
      </c>
      <c r="B72" s="311" t="str">
        <f t="shared" si="0"/>
        <v>09/08/2019</v>
      </c>
      <c r="C72" s="309" t="s">
        <v>61</v>
      </c>
      <c r="D72" s="283" t="s">
        <v>62</v>
      </c>
      <c r="E72" s="283" t="s">
        <v>54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06159900</v>
      </c>
      <c r="B73" s="311" t="str">
        <f t="shared" si="0"/>
        <v>09/08/2019</v>
      </c>
      <c r="C73" s="309" t="s">
        <v>64</v>
      </c>
      <c r="D73" s="283" t="s">
        <v>65</v>
      </c>
      <c r="E73" s="283" t="s">
        <v>43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06159900</v>
      </c>
      <c r="B74" s="311" t="str">
        <f t="shared" si="0"/>
        <v>09/08/2019</v>
      </c>
      <c r="C74" s="309" t="s">
        <v>67</v>
      </c>
      <c r="D74" s="283" t="s">
        <v>53</v>
      </c>
      <c r="E74" s="283" t="s">
        <v>43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06159900</v>
      </c>
      <c r="B75" s="311" t="str">
        <f t="shared" si="0"/>
        <v>09/08/2019</v>
      </c>
      <c r="C75" s="309" t="s">
        <v>70</v>
      </c>
      <c r="D75" s="283" t="s">
        <v>53</v>
      </c>
      <c r="E75" s="283" t="s">
        <v>46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06159900</v>
      </c>
      <c r="B76" s="311" t="str">
        <f t="shared" si="0"/>
        <v>09/08/2019</v>
      </c>
      <c r="C76" s="309" t="s">
        <v>72</v>
      </c>
      <c r="D76" s="283" t="s">
        <v>53</v>
      </c>
      <c r="E76" s="283" t="s">
        <v>54</v>
      </c>
      <c r="F76" s="283" t="s">
        <v>68</v>
      </c>
      <c r="G76" s="284">
        <v>30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06159900</v>
      </c>
      <c r="B77" s="311" t="str">
        <f t="shared" si="0"/>
        <v>09/08/2019</v>
      </c>
      <c r="C77" s="309" t="s">
        <v>74</v>
      </c>
      <c r="D77" s="283" t="s">
        <v>53</v>
      </c>
      <c r="E77" s="283" t="s">
        <v>58</v>
      </c>
      <c r="F77" s="283" t="s">
        <v>68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06159900</v>
      </c>
      <c r="B88" s="330" t="str">
        <f>D26</f>
        <v>09/08/2019</v>
      </c>
      <c r="C88" s="284" t="s">
        <v>245</v>
      </c>
      <c r="D88" s="331" t="s">
        <v>246</v>
      </c>
      <c r="E88" s="284">
        <v>20</v>
      </c>
      <c r="F88" s="284">
        <v>15</v>
      </c>
      <c r="G88" s="284">
        <v>14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06159900</v>
      </c>
      <c r="B89" s="311" t="str">
        <f>+B$88</f>
        <v>09/08/2019</v>
      </c>
      <c r="C89" s="284" t="s">
        <v>247</v>
      </c>
      <c r="D89" s="331" t="s">
        <v>248</v>
      </c>
      <c r="E89" s="284">
        <v>4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06159900</v>
      </c>
      <c r="B90" s="311" t="str">
        <f t="shared" si="1"/>
        <v>09/08/2019</v>
      </c>
      <c r="C90" s="284" t="s">
        <v>249</v>
      </c>
      <c r="D90" s="331" t="s">
        <v>250</v>
      </c>
      <c r="E90" s="284">
        <v>34</v>
      </c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06159900</v>
      </c>
      <c r="B91" s="311" t="str">
        <f t="shared" si="1"/>
        <v>09/08/2019</v>
      </c>
      <c r="C91" s="284" t="s">
        <v>251</v>
      </c>
      <c r="D91" s="331" t="s">
        <v>252</v>
      </c>
      <c r="E91" s="284">
        <v>10</v>
      </c>
      <c r="F91" s="284">
        <v>3</v>
      </c>
      <c r="G91" s="284">
        <v>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06159900</v>
      </c>
      <c r="B92" s="311" t="str">
        <f t="shared" si="1"/>
        <v>09/08/2019</v>
      </c>
      <c r="C92" s="284" t="s">
        <v>253</v>
      </c>
      <c r="D92" s="331" t="s">
        <v>254</v>
      </c>
      <c r="E92" s="284"/>
      <c r="F92" s="284">
        <v>2</v>
      </c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06159900</v>
      </c>
      <c r="B93" s="311" t="str">
        <f t="shared" si="1"/>
        <v>09/08/2019</v>
      </c>
      <c r="C93" s="284" t="s">
        <v>255</v>
      </c>
      <c r="D93" s="331" t="s">
        <v>256</v>
      </c>
      <c r="E93" s="284"/>
      <c r="F93" s="284"/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06159900</v>
      </c>
      <c r="B94" s="311" t="str">
        <f t="shared" si="1"/>
        <v>09/08/2019</v>
      </c>
      <c r="C94" s="284" t="s">
        <v>257</v>
      </c>
      <c r="D94" s="331" t="s">
        <v>258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06159900</v>
      </c>
      <c r="B95" s="311" t="str">
        <f t="shared" si="1"/>
        <v>09/08/2019</v>
      </c>
      <c r="C95" s="284" t="s">
        <v>259</v>
      </c>
      <c r="D95" s="331" t="s">
        <v>260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06159900</v>
      </c>
      <c r="B96" s="311" t="str">
        <f t="shared" si="1"/>
        <v>09/08/2019</v>
      </c>
      <c r="C96" s="284" t="s">
        <v>261</v>
      </c>
      <c r="D96" s="331" t="s">
        <v>262</v>
      </c>
      <c r="E96" s="284">
        <v>3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06159900</v>
      </c>
      <c r="B97" s="311" t="str">
        <f t="shared" si="1"/>
        <v>09/08/2019</v>
      </c>
      <c r="C97" s="284" t="s">
        <v>263</v>
      </c>
      <c r="D97" s="331" t="s">
        <v>264</v>
      </c>
      <c r="E97" s="284">
        <v>1</v>
      </c>
      <c r="F97" s="284">
        <v>2</v>
      </c>
      <c r="G97" s="284">
        <v>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06159900</v>
      </c>
      <c r="B98" s="311" t="str">
        <f t="shared" si="1"/>
        <v>09/08/2019</v>
      </c>
      <c r="C98" s="284" t="s">
        <v>265</v>
      </c>
      <c r="D98" s="331" t="s">
        <v>266</v>
      </c>
      <c r="E98" s="284">
        <v>96</v>
      </c>
      <c r="F98" s="284">
        <v>16</v>
      </c>
      <c r="G98" s="284">
        <v>20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06159900</v>
      </c>
      <c r="B99" s="311" t="str">
        <f t="shared" si="1"/>
        <v>09/08/2019</v>
      </c>
      <c r="C99" s="284" t="s">
        <v>267</v>
      </c>
      <c r="D99" s="331" t="s">
        <v>268</v>
      </c>
      <c r="E99" s="284">
        <v>46</v>
      </c>
      <c r="F99" s="284">
        <v>2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06159900</v>
      </c>
      <c r="B100" s="311" t="str">
        <f t="shared" si="1"/>
        <v>09/08/2019</v>
      </c>
      <c r="C100" s="284" t="s">
        <v>269</v>
      </c>
      <c r="D100" s="331" t="s">
        <v>270</v>
      </c>
      <c r="E100" s="284">
        <v>3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06159900</v>
      </c>
      <c r="B101" s="311" t="str">
        <f t="shared" si="1"/>
        <v>09/08/2019</v>
      </c>
      <c r="C101" s="284" t="s">
        <v>271</v>
      </c>
      <c r="D101" s="331" t="s">
        <v>272</v>
      </c>
      <c r="E101" s="284"/>
      <c r="F101" s="284">
        <v>7</v>
      </c>
      <c r="G101" s="284">
        <v>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06159900</v>
      </c>
      <c r="B102" s="311" t="str">
        <f t="shared" si="1"/>
        <v>09/08/2019</v>
      </c>
      <c r="C102" s="284" t="s">
        <v>273</v>
      </c>
      <c r="D102" s="331" t="s">
        <v>274</v>
      </c>
      <c r="E102" s="284">
        <v>1</v>
      </c>
      <c r="F102" s="284">
        <v>88</v>
      </c>
      <c r="G102" s="284">
        <v>68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06159900</v>
      </c>
      <c r="B103" s="311" t="str">
        <f t="shared" si="1"/>
        <v>09/08/2019</v>
      </c>
      <c r="C103" s="284" t="s">
        <v>275</v>
      </c>
      <c r="D103" s="331" t="s">
        <v>276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06159900</v>
      </c>
      <c r="B104" s="311" t="str">
        <f t="shared" si="1"/>
        <v>09/08/2019</v>
      </c>
      <c r="C104" s="284" t="s">
        <v>277</v>
      </c>
      <c r="D104" s="331" t="s">
        <v>278</v>
      </c>
      <c r="E104" s="284">
        <v>2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06159900</v>
      </c>
      <c r="B105" s="311" t="str">
        <f t="shared" si="1"/>
        <v>09/08/2019</v>
      </c>
      <c r="C105" s="284" t="s">
        <v>279</v>
      </c>
      <c r="D105" s="331" t="s">
        <v>280</v>
      </c>
      <c r="E105" s="284">
        <v>18</v>
      </c>
      <c r="F105" s="284">
        <v>5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06159900</v>
      </c>
      <c r="B106" s="311" t="str">
        <f t="shared" si="1"/>
        <v>09/08/2019</v>
      </c>
      <c r="C106" s="284" t="s">
        <v>281</v>
      </c>
      <c r="D106" s="331" t="s">
        <v>282</v>
      </c>
      <c r="E106" s="284"/>
      <c r="F106" s="284">
        <v>2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06159900</v>
      </c>
      <c r="B107" s="311" t="str">
        <f t="shared" si="1"/>
        <v>09/08/2019</v>
      </c>
      <c r="C107" s="284" t="s">
        <v>283</v>
      </c>
      <c r="D107" s="331" t="s">
        <v>284</v>
      </c>
      <c r="E107" s="284">
        <v>12</v>
      </c>
      <c r="F107" s="284"/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06159900</v>
      </c>
      <c r="B108" s="311" t="str">
        <f t="shared" si="1"/>
        <v>09/08/2019</v>
      </c>
      <c r="C108" s="284" t="s">
        <v>285</v>
      </c>
      <c r="D108" s="331" t="s">
        <v>286</v>
      </c>
      <c r="E108" s="284">
        <v>2</v>
      </c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06159900</v>
      </c>
      <c r="B109" s="311" t="str">
        <f t="shared" si="1"/>
        <v>09/08/2019</v>
      </c>
      <c r="C109" s="284" t="s">
        <v>287</v>
      </c>
      <c r="D109" s="331" t="s">
        <v>288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06159900</v>
      </c>
      <c r="B110" s="311" t="str">
        <f t="shared" si="1"/>
        <v>09/08/2019</v>
      </c>
      <c r="C110" s="284" t="s">
        <v>289</v>
      </c>
      <c r="D110" s="331" t="s">
        <v>290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06159900</v>
      </c>
      <c r="B111" s="311" t="str">
        <f t="shared" si="1"/>
        <v>09/08/2019</v>
      </c>
      <c r="C111" s="284" t="s">
        <v>291</v>
      </c>
      <c r="D111" s="331" t="s">
        <v>292</v>
      </c>
      <c r="E111" s="284">
        <v>55</v>
      </c>
      <c r="F111" s="284">
        <v>6</v>
      </c>
      <c r="G111" s="284">
        <v>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06159900</v>
      </c>
      <c r="B112" s="311" t="str">
        <f t="shared" si="1"/>
        <v>09/08/2019</v>
      </c>
      <c r="C112" s="284" t="s">
        <v>293</v>
      </c>
      <c r="D112" s="331" t="s">
        <v>294</v>
      </c>
      <c r="E112" s="284">
        <v>3</v>
      </c>
      <c r="F112" s="284">
        <v>4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06159900</v>
      </c>
      <c r="B113" s="311" t="str">
        <f t="shared" si="1"/>
        <v>09/08/2019</v>
      </c>
      <c r="C113" s="284" t="s">
        <v>295</v>
      </c>
      <c r="D113" s="331" t="s">
        <v>296</v>
      </c>
      <c r="E113" s="284">
        <v>3</v>
      </c>
      <c r="F113" s="284">
        <v>3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06159900</v>
      </c>
      <c r="B114" s="311" t="str">
        <f t="shared" si="1"/>
        <v>09/08/2019</v>
      </c>
      <c r="C114" s="284" t="s">
        <v>297</v>
      </c>
      <c r="D114" s="331" t="s">
        <v>298</v>
      </c>
      <c r="E114" s="284">
        <v>2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06159900</v>
      </c>
      <c r="B115" s="311" t="str">
        <f t="shared" si="1"/>
        <v>09/08/2019</v>
      </c>
      <c r="C115" s="284" t="s">
        <v>299</v>
      </c>
      <c r="D115" s="331" t="s">
        <v>300</v>
      </c>
      <c r="E115" s="284"/>
      <c r="F115" s="284" t="s">
        <v>301</v>
      </c>
      <c r="G115" s="284" t="s">
        <v>301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06159900</v>
      </c>
      <c r="B116" s="311" t="str">
        <f t="shared" si="1"/>
        <v>09/08/2019</v>
      </c>
      <c r="C116" s="284" t="s">
        <v>302</v>
      </c>
      <c r="D116" s="331" t="s">
        <v>303</v>
      </c>
      <c r="E116" s="284">
        <v>6</v>
      </c>
      <c r="F116" s="284">
        <v>1</v>
      </c>
      <c r="G116" s="284">
        <v>7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06159900</v>
      </c>
      <c r="B117" s="311" t="str">
        <f t="shared" si="1"/>
        <v>09/08/2019</v>
      </c>
      <c r="C117" s="284" t="s">
        <v>304</v>
      </c>
      <c r="D117" s="331" t="s">
        <v>305</v>
      </c>
      <c r="E117" s="284" t="s">
        <v>301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06159900</v>
      </c>
      <c r="B118" s="311" t="str">
        <f t="shared" si="1"/>
        <v>09/08/2019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06159900</v>
      </c>
      <c r="B119" s="311" t="str">
        <f t="shared" si="1"/>
        <v>09/08/2019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06159900</v>
      </c>
      <c r="B120" s="311" t="str">
        <f t="shared" si="1"/>
        <v>09/08/2019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06159900</v>
      </c>
      <c r="B121" s="311" t="str">
        <f t="shared" si="1"/>
        <v>09/08/2019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06159900</v>
      </c>
      <c r="B122" s="311" t="str">
        <f t="shared" si="2"/>
        <v>09/08/2019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06159900</v>
      </c>
      <c r="B123" s="311" t="str">
        <f t="shared" si="2"/>
        <v>09/08/2019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06159900</v>
      </c>
      <c r="B124" s="311" t="str">
        <f t="shared" si="2"/>
        <v>09/08/2019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06159900</v>
      </c>
      <c r="B125" s="311" t="str">
        <f t="shared" si="2"/>
        <v>09/08/2019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06159900</v>
      </c>
      <c r="B126" s="311" t="str">
        <f t="shared" si="2"/>
        <v>09/08/2019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06159900</v>
      </c>
      <c r="B127" s="311" t="str">
        <f t="shared" si="2"/>
        <v>09/08/2019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06159900</v>
      </c>
      <c r="B128" s="311" t="str">
        <f t="shared" si="2"/>
        <v>09/08/2019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06159900</v>
      </c>
      <c r="B129" s="311" t="str">
        <f t="shared" si="2"/>
        <v>09/08/2019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06159900</v>
      </c>
      <c r="B130" s="311" t="str">
        <f t="shared" si="2"/>
        <v>09/08/2019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06159900</v>
      </c>
      <c r="B131" s="311" t="str">
        <f t="shared" si="2"/>
        <v>09/08/2019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06159900</v>
      </c>
      <c r="B132" s="311" t="str">
        <f t="shared" si="2"/>
        <v>09/08/2019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06159900</v>
      </c>
      <c r="B133" s="311" t="str">
        <f t="shared" si="2"/>
        <v>09/08/2019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06159900</v>
      </c>
      <c r="B134" s="311" t="str">
        <f t="shared" si="2"/>
        <v>09/08/2019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06159900</v>
      </c>
      <c r="B135" s="311" t="str">
        <f t="shared" si="2"/>
        <v>09/08/2019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06159900</v>
      </c>
      <c r="B136" s="311" t="str">
        <f t="shared" si="2"/>
        <v>09/08/2019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06159900</v>
      </c>
      <c r="B137" s="311" t="str">
        <f t="shared" si="2"/>
        <v>09/08/2019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06159900</v>
      </c>
      <c r="B138" s="311" t="str">
        <f t="shared" si="2"/>
        <v>09/08/2019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06159900</v>
      </c>
      <c r="B139" s="311" t="str">
        <f t="shared" si="2"/>
        <v>09/08/2019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06159900</v>
      </c>
      <c r="B140" s="311" t="str">
        <f t="shared" si="2"/>
        <v>09/08/2019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06159900</v>
      </c>
      <c r="B141" s="311" t="str">
        <f t="shared" si="2"/>
        <v>09/08/2019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06159900</v>
      </c>
      <c r="B142" s="311" t="str">
        <f t="shared" si="2"/>
        <v>09/08/2019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06159900</v>
      </c>
      <c r="B143" s="311" t="str">
        <f t="shared" si="2"/>
        <v>09/08/2019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06159900</v>
      </c>
      <c r="B144" s="311" t="str">
        <f t="shared" si="2"/>
        <v>09/08/2019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06159900</v>
      </c>
      <c r="B145" s="311" t="str">
        <f t="shared" si="2"/>
        <v>09/08/2019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06159900</v>
      </c>
      <c r="B146" s="311" t="str">
        <f t="shared" si="2"/>
        <v>09/08/2019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06159900</v>
      </c>
      <c r="B147" s="311" t="str">
        <f t="shared" si="2"/>
        <v>09/08/2019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06159900</v>
      </c>
      <c r="B148" s="311" t="str">
        <f t="shared" si="2"/>
        <v>09/08/2019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06159900</v>
      </c>
      <c r="B149" s="311" t="str">
        <f t="shared" si="2"/>
        <v>09/08/2019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06159900</v>
      </c>
      <c r="B150" s="311" t="str">
        <f t="shared" si="2"/>
        <v>09/08/2019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06159900</v>
      </c>
      <c r="B151" s="311" t="str">
        <f t="shared" si="2"/>
        <v>09/08/2019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06159900</v>
      </c>
      <c r="B152" s="311" t="str">
        <f t="shared" si="2"/>
        <v>09/08/2019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06159900</v>
      </c>
      <c r="B153" s="311" t="str">
        <f t="shared" si="2"/>
        <v>09/08/2019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06159900</v>
      </c>
      <c r="B154" s="311" t="str">
        <f t="shared" si="3"/>
        <v>09/08/2019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06159900</v>
      </c>
      <c r="B155" s="311" t="str">
        <f t="shared" si="3"/>
        <v>09/08/2019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06159900</v>
      </c>
      <c r="B156" s="311" t="str">
        <f t="shared" si="3"/>
        <v>09/08/2019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06159900</v>
      </c>
      <c r="B157" s="311" t="str">
        <f t="shared" si="3"/>
        <v>09/08/2019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06159900</v>
      </c>
      <c r="B158" s="311" t="str">
        <f t="shared" si="3"/>
        <v>09/08/2019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06159900</v>
      </c>
      <c r="B159" s="311" t="str">
        <f t="shared" si="3"/>
        <v>09/08/2019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06159900</v>
      </c>
      <c r="B160" s="311" t="str">
        <f t="shared" si="3"/>
        <v>09/08/2019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06159900</v>
      </c>
      <c r="B161" s="311" t="str">
        <f t="shared" si="3"/>
        <v>09/08/2019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06159900</v>
      </c>
      <c r="B162" s="311" t="str">
        <f t="shared" si="3"/>
        <v>09/08/2019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06159900</v>
      </c>
      <c r="B163" s="311" t="str">
        <f t="shared" si="3"/>
        <v>09/08/2019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06159900</v>
      </c>
      <c r="B164" s="311" t="str">
        <f t="shared" si="3"/>
        <v>09/08/2019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06159900</v>
      </c>
      <c r="B165" s="311" t="str">
        <f t="shared" si="3"/>
        <v>09/08/2019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06159900</v>
      </c>
      <c r="B166" s="311" t="str">
        <f t="shared" si="3"/>
        <v>09/08/2019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06159900</v>
      </c>
      <c r="B167" s="311" t="str">
        <f t="shared" si="3"/>
        <v>09/08/2019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06159900</v>
      </c>
      <c r="B168" s="311" t="str">
        <f t="shared" si="3"/>
        <v>09/08/2019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06159900</v>
      </c>
      <c r="B169" s="311" t="str">
        <f t="shared" si="3"/>
        <v>09/08/2019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06159900</v>
      </c>
      <c r="B170" s="311" t="str">
        <f t="shared" si="3"/>
        <v>09/08/2019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06159900</v>
      </c>
      <c r="B171" s="311" t="str">
        <f t="shared" si="3"/>
        <v>09/08/2019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06159900</v>
      </c>
      <c r="B172" s="311" t="str">
        <f t="shared" si="3"/>
        <v>09/08/2019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06159900</v>
      </c>
      <c r="B173" s="311" t="str">
        <f t="shared" si="3"/>
        <v>09/08/2019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06159900</v>
      </c>
      <c r="B174" s="311" t="str">
        <f t="shared" si="3"/>
        <v>09/08/2019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06159900</v>
      </c>
      <c r="B175" s="311" t="str">
        <f t="shared" si="3"/>
        <v>09/08/2019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06159900</v>
      </c>
      <c r="B176" s="311" t="str">
        <f t="shared" si="3"/>
        <v>09/08/2019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06159900</v>
      </c>
      <c r="B177" s="311" t="str">
        <f t="shared" si="3"/>
        <v>09/08/2019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06159900</v>
      </c>
      <c r="B178" s="311" t="str">
        <f t="shared" si="3"/>
        <v>09/08/2019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06159900</v>
      </c>
      <c r="B179" s="311" t="str">
        <f t="shared" si="3"/>
        <v>09/08/2019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06159900</v>
      </c>
      <c r="B180" s="311" t="str">
        <f t="shared" si="3"/>
        <v>09/08/2019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06159900</v>
      </c>
      <c r="B181" s="311" t="str">
        <f t="shared" si="3"/>
        <v>09/08/2019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06159900</v>
      </c>
      <c r="B182" s="311" t="str">
        <f t="shared" si="3"/>
        <v>09/08/2019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06159900</v>
      </c>
      <c r="B183" s="311" t="str">
        <f t="shared" si="3"/>
        <v>09/08/2019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06159900</v>
      </c>
      <c r="B184" s="311" t="str">
        <f t="shared" si="3"/>
        <v>09/08/2019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06159900</v>
      </c>
      <c r="B185" s="311" t="str">
        <f t="shared" si="3"/>
        <v>09/08/2019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06159900</v>
      </c>
      <c r="B186" s="311" t="str">
        <f t="shared" si="4"/>
        <v>09/08/2019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06159900</v>
      </c>
      <c r="B187" s="311" t="str">
        <f t="shared" si="4"/>
        <v>09/08/2019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06159900</v>
      </c>
      <c r="B188" s="311" t="str">
        <f t="shared" si="4"/>
        <v>09/08/2019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06159900</v>
      </c>
      <c r="B189" s="311" t="str">
        <f t="shared" si="4"/>
        <v>09/08/2019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06159900</v>
      </c>
      <c r="B190" s="311" t="str">
        <f t="shared" si="4"/>
        <v>09/08/2019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06159900</v>
      </c>
      <c r="B191" s="311" t="str">
        <f t="shared" si="4"/>
        <v>09/08/2019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06159900</v>
      </c>
      <c r="B192" s="311" t="str">
        <f t="shared" si="4"/>
        <v>09/08/2019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06159900</v>
      </c>
      <c r="B193" s="311" t="str">
        <f t="shared" si="4"/>
        <v>09/08/2019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06159900</v>
      </c>
      <c r="B194" s="311" t="str">
        <f t="shared" si="4"/>
        <v>09/08/2019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06159900</v>
      </c>
      <c r="B195" s="311" t="str">
        <f t="shared" si="4"/>
        <v>09/08/2019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06159900</v>
      </c>
      <c r="B196" s="311" t="str">
        <f t="shared" si="4"/>
        <v>09/08/2019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06159900</v>
      </c>
      <c r="B197" s="311" t="str">
        <f t="shared" si="4"/>
        <v>09/08/2019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06159900</v>
      </c>
      <c r="B198" s="311" t="str">
        <f t="shared" si="4"/>
        <v>09/08/2019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06159900</v>
      </c>
      <c r="B199" s="311" t="str">
        <f t="shared" si="4"/>
        <v>09/08/2019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06159900</v>
      </c>
      <c r="B200" s="311" t="str">
        <f t="shared" si="4"/>
        <v>09/08/2019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06159900</v>
      </c>
      <c r="B201" s="311" t="str">
        <f t="shared" si="4"/>
        <v>09/08/2019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06159900</v>
      </c>
      <c r="B202" s="311" t="str">
        <f t="shared" si="4"/>
        <v>09/08/2019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06159900</v>
      </c>
      <c r="B203" s="311" t="str">
        <f t="shared" si="4"/>
        <v>09/08/2019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06159900</v>
      </c>
      <c r="B204" s="311" t="str">
        <f t="shared" si="4"/>
        <v>09/08/2019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06159900</v>
      </c>
      <c r="B205" s="311" t="str">
        <f t="shared" si="4"/>
        <v>09/08/2019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06159900</v>
      </c>
      <c r="B206" s="311" t="str">
        <f t="shared" si="4"/>
        <v>09/08/2019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06159900</v>
      </c>
      <c r="B207" s="311" t="str">
        <f t="shared" si="4"/>
        <v>09/08/2019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06159900</v>
      </c>
      <c r="B208" s="311" t="str">
        <f t="shared" si="4"/>
        <v>09/08/2019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06159900</v>
      </c>
      <c r="B209" s="311" t="str">
        <f t="shared" si="4"/>
        <v>09/08/2019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06159900</v>
      </c>
      <c r="B210" s="311" t="str">
        <f t="shared" si="4"/>
        <v>09/08/2019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06159900</v>
      </c>
      <c r="B211" s="311" t="str">
        <f t="shared" si="4"/>
        <v>09/08/2019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06159900</v>
      </c>
      <c r="B212" s="311" t="str">
        <f t="shared" si="4"/>
        <v>09/08/2019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06159900</v>
      </c>
      <c r="B213" s="311" t="str">
        <f t="shared" si="4"/>
        <v>09/08/2019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06159900</v>
      </c>
      <c r="B214" s="311" t="str">
        <f t="shared" si="4"/>
        <v>09/08/2019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06159900</v>
      </c>
      <c r="B215" s="311" t="str">
        <f t="shared" si="4"/>
        <v>09/08/2019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06159900</v>
      </c>
      <c r="B216" s="311" t="str">
        <f t="shared" si="4"/>
        <v>09/08/2019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06159900</v>
      </c>
      <c r="B217" s="311" t="str">
        <f t="shared" si="4"/>
        <v>09/08/2019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06159900</v>
      </c>
      <c r="B218" s="311" t="str">
        <f t="shared" si="5"/>
        <v>09/08/2019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06159900</v>
      </c>
      <c r="B219" s="311" t="str">
        <f t="shared" si="5"/>
        <v>09/08/2019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06159900</v>
      </c>
      <c r="B220" s="311" t="str">
        <f t="shared" si="5"/>
        <v>09/08/2019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06159900</v>
      </c>
      <c r="B221" s="311" t="str">
        <f t="shared" si="5"/>
        <v>09/08/2019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06159900</v>
      </c>
      <c r="B222" s="311" t="str">
        <f t="shared" si="5"/>
        <v>09/08/2019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06159900</v>
      </c>
      <c r="B223" s="311" t="str">
        <f t="shared" si="5"/>
        <v>09/08/2019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06159900</v>
      </c>
      <c r="B224" s="311" t="str">
        <f t="shared" si="5"/>
        <v>09/08/2019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06159900</v>
      </c>
      <c r="B225" s="311" t="str">
        <f t="shared" si="5"/>
        <v>09/08/2019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06159900</v>
      </c>
      <c r="B226" s="311" t="str">
        <f t="shared" si="5"/>
        <v>09/08/2019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06159900</v>
      </c>
      <c r="B227" s="311" t="str">
        <f t="shared" si="5"/>
        <v>09/08/2019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06159900</v>
      </c>
      <c r="B228" s="311" t="str">
        <f t="shared" si="5"/>
        <v>09/08/2019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06159900</v>
      </c>
      <c r="B229" s="311" t="str">
        <f t="shared" si="5"/>
        <v>09/08/2019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06159900</v>
      </c>
      <c r="B230" s="311" t="str">
        <f t="shared" si="5"/>
        <v>09/08/2019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06159900</v>
      </c>
      <c r="B231" s="311" t="str">
        <f t="shared" si="5"/>
        <v>09/08/2019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06159900</v>
      </c>
      <c r="B232" s="311" t="str">
        <f t="shared" si="5"/>
        <v>09/08/2019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06159900</v>
      </c>
      <c r="B233" s="311" t="str">
        <f t="shared" si="5"/>
        <v>09/08/2019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06159900</v>
      </c>
      <c r="B234" s="311" t="str">
        <f t="shared" si="5"/>
        <v>09/08/2019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06159900</v>
      </c>
      <c r="B235" s="311" t="str">
        <f t="shared" si="5"/>
        <v>09/08/2019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06159900</v>
      </c>
      <c r="B236" s="311" t="str">
        <f t="shared" si="5"/>
        <v>09/08/2019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06159900</v>
      </c>
      <c r="B237" s="311" t="str">
        <f t="shared" si="5"/>
        <v>09/08/2019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06159900</v>
      </c>
      <c r="B238" s="311" t="str">
        <f t="shared" si="5"/>
        <v>09/08/2019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06159900</v>
      </c>
      <c r="B239" s="311" t="str">
        <f t="shared" si="5"/>
        <v>09/08/2019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06159900</v>
      </c>
      <c r="B240" s="311" t="str">
        <f t="shared" si="5"/>
        <v>09/08/2019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06159900</v>
      </c>
      <c r="B241" s="311" t="str">
        <f t="shared" si="5"/>
        <v>09/08/2019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06159900</v>
      </c>
      <c r="B242" s="311" t="str">
        <f t="shared" si="5"/>
        <v>09/08/2019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06159900</v>
      </c>
      <c r="B243" s="311" t="str">
        <f t="shared" si="5"/>
        <v>09/08/2019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604BFE8-F834-42EA-962F-0C35BE43B82A}">
      <formula1>$T$2:$T$3</formula1>
    </dataValidation>
    <dataValidation type="list" allowBlank="1" showErrorMessage="1" errorTitle="Bocal de regroupement" sqref="F78" xr:uid="{4E21341A-C2B4-4CBF-9CA9-5DB97CBD636B}">
      <formula1>#REF!</formula1>
    </dataValidation>
    <dataValidation type="list" allowBlank="1" showErrorMessage="1" errorTitle="Abondance végétation de 0 à 5" sqref="K78" xr:uid="{1C8FC7DC-D7E2-4D2E-A9E2-26682099918C}">
      <formula1>#REF!</formula1>
    </dataValidation>
    <dataValidation type="list" allowBlank="1" showErrorMessage="1" errorTitle="Intensité du comatage de 0 à 5" sqref="H78" xr:uid="{1665FAED-C65E-4782-9789-9E29FD406529}">
      <formula1>#REF!</formula1>
    </dataValidation>
    <dataValidation type="list" allowBlank="1" showErrorMessage="1" errorTitle="Codage SANDRE svp" sqref="E78" xr:uid="{E84E3ECD-18F7-4799-98F5-6A4B36D1AE7E}">
      <formula1>#REF!</formula1>
    </dataValidation>
    <dataValidation type="list" allowBlank="1" showInputMessage="1" showErrorMessage="1" sqref="D78 IV67:IV78" xr:uid="{DFC47750-5340-44E8-A82D-33368F12DBFC}">
      <formula1>#REF!</formula1>
    </dataValidation>
    <dataValidation type="list" allowBlank="1" errorTitle="Codage SANDRE svp" sqref="E66:E77" xr:uid="{17CC1501-28F3-45DE-896A-775052EE0DFD}">
      <formula1>"N1, N3, N5 , N6"</formula1>
    </dataValidation>
    <dataValidation type="list" allowBlank="1" showInputMessage="1" sqref="D67:D77" xr:uid="{48B4436D-A9CC-48AD-B2A0-F272B745A5C9}">
      <formula1>"S1, S2, S3, S9, S10, S11, S18, S24, S25, S28, S29, S30"</formula1>
    </dataValidation>
    <dataValidation allowBlank="1" showErrorMessage="1" errorTitle="Altitude en mètres" sqref="K23:N23" xr:uid="{CE844C75-DC84-4D8A-80F7-71AFCA391075}"/>
    <dataValidation type="list" allowBlank="1" errorTitle="Bocal de regroupement" sqref="F66:F77" xr:uid="{7F95AD5E-C1A5-4C05-B98A-FDB3103BDFC9}">
      <formula1>"PhA , PhB, PhC"</formula1>
    </dataValidation>
    <dataValidation type="list" allowBlank="1" errorTitle="Intensité du comatage de 0 à 5" sqref="H66:H77" xr:uid="{46E9BA73-16C9-4BCF-86DD-1C3336AEE39F}">
      <formula1>"0, 1, 2, 3, 4, 5"</formula1>
    </dataValidation>
    <dataValidation type="list" allowBlank="1" errorTitle="Stabilité ou non du substrat" sqref="I66:I77" xr:uid="{3FF5B5B1-A8E3-4D1C-982E-7FD912D896A5}">
      <formula1>"stable , moyennement stable , instable"</formula1>
    </dataValidation>
    <dataValidation type="list" allowBlank="1" errorTitle="Abondance végétation de 0 à 5" sqref="K66:K77" xr:uid="{044B6A2B-96CB-4B78-9BE0-5CB3B3EC56E9}">
      <formula1>"0, 1, 2, 3, 4, 5"</formula1>
    </dataValidation>
    <dataValidation type="list" allowBlank="1" errorTitle="Choisir une des 4 catégories" error="Vous devez indiquer une des 4 catégories de la liste déroulante" sqref="I39:I50" xr:uid="{50384A8A-DDCD-4AF4-BAC8-E489CE6D580C}">
      <formula1>"D, M, MNR, P"</formula1>
    </dataValidation>
    <dataValidation type="list" allowBlank="1" sqref="D66" xr:uid="{B613A9BC-C171-467D-9A30-FB75229EC82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6058B8D-AF18-4337-B907-FCF5B639891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99DBB6F-A1D2-4DCF-BE99-EC7B321CF18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2F9C81A-E71B-4D00-9AD9-D568C8ED32F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890FB6A-AD09-4908-B3DE-A3FA0FE06940}">
      <formula1>1</formula1>
      <formula2>3</formula2>
    </dataValidation>
    <dataValidation allowBlank="1" showErrorMessage="1" promptTitle="ATTENTION" prompt="en Lambert II étendu" sqref="G23 E27:E28" xr:uid="{BFCCA1A4-822E-49AE-A64B-2DF3D34B8DA7}"/>
    <dataValidation type="textLength" allowBlank="1" showInputMessage="1" showErrorMessage="1" sqref="A41:E41 IS42:IV42" xr:uid="{82BB32C6-74FE-4F1D-A40F-7679A5E29C73}">
      <formula1>0</formula1>
      <formula2>50</formula2>
    </dataValidation>
    <dataValidation type="whole" allowBlank="1" showErrorMessage="1" errorTitle="Altitude en mètres" sqref="I23:I28" xr:uid="{C267A087-A1E2-42E3-AC0C-774B8C4D31B7}">
      <formula1>0</formula1>
      <formula2>4000</formula2>
    </dataValidation>
    <dataValidation type="decimal" allowBlank="1" showErrorMessage="1" errorTitle="Recouvrement en % de 0 à 100" sqref="H39:H50" xr:uid="{24211EA9-9752-4848-A815-3C0068ADAB9B}">
      <formula1>0</formula1>
      <formula2>100</formula2>
    </dataValidation>
    <dataValidation type="textLength" operator="equal" allowBlank="1" showErrorMessage="1" errorTitle="Code INSEE selon le type 00000" sqref="F23" xr:uid="{4FE9CC79-AF41-4AE6-B3EE-F9AE67A2FA85}">
      <formula1>5</formula1>
      <formula2>0</formula2>
    </dataValidation>
    <dataValidation type="date" allowBlank="1" showErrorMessage="1" errorTitle="Date du prélèvement (jj/mm/aaaa)" sqref="IV40" xr:uid="{6CCE9375-87F8-4554-8D9E-84AFAB85E49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2020-04-17T13:52:02Z</dcterms:created>
  <dcterms:modified xsi:type="dcterms:W3CDTF">2020-04-17T13:52:03Z</dcterms:modified>
</cp:coreProperties>
</file>