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VERCA_exports\"/>
    </mc:Choice>
  </mc:AlternateContent>
  <xr:revisionPtr revIDLastSave="0" documentId="13_ncr:1_{83D22F0A-8A6C-40B4-8BDB-76C7944C0CA5}" xr6:coauthVersionLast="45" xr6:coauthVersionMax="45" xr10:uidLastSave="{00000000-0000-0000-0000-000000000000}"/>
  <bookViews>
    <workbookView xWindow="-120" yWindow="-120" windowWidth="24240" windowHeight="13140" xr2:uid="{2D571743-BE66-42DD-9D0A-0C55A3550BB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8" i="2" l="1"/>
  <c r="B70" i="2"/>
  <c r="B72" i="2"/>
  <c r="B74" i="2"/>
  <c r="B76" i="2"/>
  <c r="B67" i="2"/>
  <c r="B69" i="2"/>
  <c r="B71" i="2"/>
  <c r="B73" i="2"/>
  <c r="B7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<sst xmlns="http://schemas.openxmlformats.org/spreadsheetml/2006/main" count="648" uniqueCount="339">
  <si>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</si>
  <si>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</si>
  <si>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</si>
  <si>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</si>
  <si>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</si>
  <si>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</si>
  <si>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</si>
  <si>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</si>
  <si>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</si>
  <si>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</si>
  <si>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</si>
  <si>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</si>
  <si>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</si>
  <si>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VERDON</t>
  </si>
  <si>
    <t>VERDON A CASTELLANE 2</t>
  </si>
  <si>
    <t>19/08/2019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</si>
  <si>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</si>
  <si>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</si>
  <si>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</si>
  <si>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</si>
  <si>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</si>
  <si>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</si>
  <si>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</si>
  <si>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</si>
  <si>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</si>
  <si>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</si>
  <si>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</si>
  <si>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</si>
  <si>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</si>
  <si>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</si>
  <si>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</si>
  <si>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</si>
  <si>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</si>
  <si>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</si>
  <si>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</si>
  <si>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</si>
  <si>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</si>
  <si>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</si>
  <si>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</si>
  <si>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</si>
  <si>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</si>
  <si>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</si>
  <si>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</si>
  <si>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</si>
  <si>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</si>
  <si>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</si>
  <si>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</t>
  </si>
  <si>
    <t>N1</t>
  </si>
  <si>
    <t>P3</t>
  </si>
  <si>
    <t>S28</t>
  </si>
  <si>
    <t>P4</t>
  </si>
  <si>
    <t>S9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</si>
  <si>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</si>
  <si>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</si>
  <si>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</si>
  <si>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</si>
  <si>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</si>
  <si>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</si>
  <si>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</si>
  <si>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</si>
  <si>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</si>
  <si>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</si>
  <si>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</si>
  <si>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</si>
  <si>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</si>
  <si>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</si>
  <si>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</si>
  <si>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</si>
  <si>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</si>
  <si>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</si>
  <si>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</si>
  <si>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</si>
  <si>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</si>
  <si>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</si>
  <si>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</si>
  <si>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</si>
  <si>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</si>
  <si>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</si>
  <si>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</si>
  <si>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</si>
  <si>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</si>
  <si>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</si>
  <si>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</si>
  <si>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</si>
  <si>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</si>
  <si>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</si>
  <si>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</si>
  <si>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</si>
  <si>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</si>
  <si>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</si>
  <si>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</si>
  <si>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</si>
  <si>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</si>
  <si>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</si>
  <si>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</si>
  <si>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</si>
  <si>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</si>
  <si>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</si>
  <si>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</si>
  <si>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</si>
  <si>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</si>
  <si>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</si>
  <si>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</si>
  <si>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</si>
  <si>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</si>
  <si>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</si>
  <si>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</si>
  <si>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</si>
  <si>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</si>
  <si>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</si>
  <si>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</si>
  <si>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</si>
  <si>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</si>
  <si>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</si>
  <si>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</si>
  <si>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</si>
  <si>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</si>
  <si>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</si>
  <si>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</si>
  <si>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</si>
  <si>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</si>
  <si>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</si>
  <si>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</si>
  <si>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</si>
  <si>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</si>
  <si>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</si>
  <si>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</si>
  <si>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</si>
  <si>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</si>
  <si>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</si>
  <si>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</si>
  <si>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</si>
  <si>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</si>
  <si>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</si>
  <si>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</si>
  <si>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</si>
  <si>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</si>
  <si>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</si>
  <si>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</si>
  <si>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</si>
  <si>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</si>
  <si>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</si>
  <si>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</si>
  <si>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</si>
  <si>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</si>
  <si>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</si>
  <si>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</si>
  <si>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</si>
  <si>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</si>
  <si>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</si>
  <si>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</si>
  <si>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</si>
  <si>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</si>
  <si>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</si>
  <si>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</si>
  <si>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</si>
  <si>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</si>
  <si>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</si>
  <si>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</si>
  <si>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</si>
  <si>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</si>
  <si>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</si>
  <si>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</si>
  <si>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</si>
  <si>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</si>
  <si>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</si>
  <si>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</si>
  <si>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</si>
  <si>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</si>
  <si>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</si>
  <si>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</si>
  <si>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</si>
  <si>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</si>
  <si>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</si>
  <si>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</si>
  <si>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</si>
  <si>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</si>
  <si>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</si>
  <si>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</si>
  <si>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</si>
  <si>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</si>
  <si>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</si>
  <si>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</si>
  <si>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</si>
  <si>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</si>
  <si>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</si>
  <si>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</si>
  <si>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</si>
  <si>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</si>
  <si>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</si>
  <si>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</si>
  <si>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</si>
  <si>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</si>
  <si>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</si>
  <si>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</si>
  <si>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</si>
  <si>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06160500</t>
  </si>
  <si>
    <t>CASTELLANE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</si>
  <si>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</si>
  <si>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</si>
  <si>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</si>
  <si>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</si>
  <si>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</si>
  <si>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</si>
  <si>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</si>
  <si>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</si>
  <si>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</si>
  <si>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</si>
  <si>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</si>
  <si>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</si>
  <si>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</si>
  <si>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</si>
  <si>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</si>
  <si>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</si>
  <si>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</si>
  <si>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</si>
  <si>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</si>
  <si>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</si>
  <si>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</si>
  <si>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</si>
  <si>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</si>
  <si>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</si>
  <si>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</si>
  <si>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</si>
  <si>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</si>
  <si>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</si>
  <si>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</si>
  <si>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</si>
  <si>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</si>
  <si>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</si>
  <si>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</si>
  <si>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</si>
  <si>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</si>
  <si>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</si>
  <si>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</si>
  <si>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</si>
  <si>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</si>
  <si>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</si>
  <si>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</si>
  <si>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</si>
  <si>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</si>
  <si>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</si>
  <si>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</si>
  <si>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</si>
  <si>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</si>
  <si>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</si>
  <si>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</si>
  <si>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</si>
  <si>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</si>
  <si>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</si>
  <si>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Dinocras</t>
  </si>
  <si>
    <t>156</t>
  </si>
  <si>
    <t>Hydropsychidae</t>
  </si>
  <si>
    <t>211</t>
  </si>
  <si>
    <t>Hydropsyche</t>
  </si>
  <si>
    <t>212</t>
  </si>
  <si>
    <t>Hydroptila</t>
  </si>
  <si>
    <t>200</t>
  </si>
  <si>
    <t>Polycentropodidae</t>
  </si>
  <si>
    <t>223</t>
  </si>
  <si>
    <t>Polycentropus</t>
  </si>
  <si>
    <t>231</t>
  </si>
  <si>
    <t>Psychomyidae</t>
  </si>
  <si>
    <t>238</t>
  </si>
  <si>
    <t>Psychomyia</t>
  </si>
  <si>
    <t>239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</si>
  <si>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</si>
  <si>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</si>
  <si>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</si>
  <si>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</si>
  <si>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</si>
  <si>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</si>
  <si>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</si>
  <si>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</si>
  <si>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Centroptilum</t>
  </si>
  <si>
    <t>383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</si>
  <si>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</si>
  <si>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</si>
  <si>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</si>
  <si>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</si>
  <si>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</si>
  <si>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</si>
  <si>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</si>
  <si>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</si>
  <si>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</si>
  <si>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</si>
  <si>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</si>
  <si>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</si>
  <si>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Oligoneuriella</t>
  </si>
  <si>
    <t>394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</si>
  <si>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</si>
  <si>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</si>
  <si>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</si>
  <si>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</si>
  <si>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</si>
  <si>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</si>
  <si>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</si>
  <si>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</si>
  <si>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</si>
  <si>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</si>
  <si>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</si>
  <si>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</si>
  <si>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Haliplus</t>
  </si>
  <si>
    <t>518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</si>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</sst>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91A72F9-4B75-4F45-B16F-2A88E5CC0272}"/>
    <cellStyle name="Normal_résultats" xfId="1" xr:uid="{47007D1C-6D11-4953-9D06-8B14D95B1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VERCA_19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VERCA</v>
          </cell>
          <cell r="L5">
            <v>43696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AAD5-48EC-41A2-A009-3EA7D4EC704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6160500</v>
      </c>
      <c r="B6" s="27" t="s">
        <v>13</v>
      </c>
      <c r="C6" s="27" t="s">
        <v>14</v>
      </c>
      <c r="D6" s="28" t="s">
        <v>15</v>
      </c>
      <c r="E6" s="27">
        <v>976679.98276824132</v>
      </c>
      <c r="F6" s="27">
        <v>6306572.9645506125</v>
      </c>
      <c r="G6" s="27">
        <v>976708.62050362083</v>
      </c>
      <c r="H6" s="29">
        <v>6306211.5997505551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21.9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385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16.5625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6376.5625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318.828125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45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52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>
        <v>35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52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68</v>
      </c>
      <c r="M27" s="82" t="s">
        <v>69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47</v>
      </c>
      <c r="M28" s="82" t="s">
        <v>69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55</v>
      </c>
      <c r="L29" s="82" t="s">
        <v>43</v>
      </c>
      <c r="M29" s="82" t="s">
        <v>69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55</v>
      </c>
      <c r="L30" s="103" t="s">
        <v>52</v>
      </c>
      <c r="M30" s="103" t="s">
        <v>69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52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68</v>
      </c>
      <c r="J46" s="127"/>
      <c r="K46" s="128" t="s">
        <v>43</v>
      </c>
      <c r="L46" s="129"/>
      <c r="M46" s="128" t="s">
        <v>52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46</v>
      </c>
      <c r="D52" s="171">
        <v>10</v>
      </c>
      <c r="E52" s="171">
        <v>1</v>
      </c>
      <c r="F52" s="172" t="s">
        <v>115</v>
      </c>
      <c r="G52" s="173"/>
      <c r="H52" s="156"/>
      <c r="I52" s="173"/>
      <c r="J52" s="173"/>
      <c r="K52" s="174"/>
      <c r="L52" s="175"/>
      <c r="M52" s="174"/>
      <c r="N52" s="175">
        <v>1</v>
      </c>
      <c r="O52" s="174" t="s">
        <v>45</v>
      </c>
      <c r="P52" s="175">
        <v>2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48</v>
      </c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67</v>
      </c>
      <c r="F55" s="172" t="s">
        <v>125</v>
      </c>
      <c r="G55" s="173"/>
      <c r="H55" s="156"/>
      <c r="I55" s="173" t="s">
        <v>67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128</v>
      </c>
      <c r="B56" s="169" t="s">
        <v>129</v>
      </c>
      <c r="C56" s="176" t="s">
        <v>62</v>
      </c>
      <c r="D56" s="171">
        <v>6</v>
      </c>
      <c r="E56" s="171">
        <v>20</v>
      </c>
      <c r="F56" s="172" t="s">
        <v>125</v>
      </c>
      <c r="G56" s="173"/>
      <c r="H56" s="156"/>
      <c r="I56" s="173"/>
      <c r="J56" s="173">
        <v>2</v>
      </c>
      <c r="K56" s="174" t="s">
        <v>61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135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8</v>
      </c>
      <c r="F62" s="181" t="s">
        <v>125</v>
      </c>
      <c r="G62" s="182"/>
      <c r="H62" s="156"/>
      <c r="I62" s="182"/>
      <c r="J62" s="182">
        <v>1</v>
      </c>
      <c r="K62" s="183"/>
      <c r="L62" s="184">
        <v>3</v>
      </c>
      <c r="M62" s="183" t="s">
        <v>64</v>
      </c>
      <c r="N62" s="184">
        <v>4</v>
      </c>
      <c r="O62" s="183"/>
      <c r="P62" s="184">
        <v>2</v>
      </c>
      <c r="Q62" s="182">
        <v>1</v>
      </c>
    </row>
    <row r="63" spans="1:256" ht="27.75" customHeight="1" thickBot="1">
      <c r="H63" s="185" t="s">
        <v>113</v>
      </c>
      <c r="I63" s="186">
        <v>1</v>
      </c>
      <c r="J63" s="187"/>
      <c r="K63" s="186">
        <v>4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7BB1507-4AE4-49C8-B425-25E8DDD26F20}">
      <formula1>0</formula1>
      <formula2>50</formula2>
    </dataValidation>
    <dataValidation type="date" allowBlank="1" showErrorMessage="1" errorTitle="Date du prélèvement (jj/mm/aaaa)" sqref="D6:H6" xr:uid="{944AA9CD-76C8-4ABE-AFD9-26784F89DA9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CC69-B9CC-4703-B2B4-AEDC91158B7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/>
      <c r="G23" s="235">
        <v>976852</v>
      </c>
      <c r="H23" s="235">
        <v>6306747</v>
      </c>
      <c r="I23" s="235"/>
      <c r="J23" s="235" t="s">
        <v>198</v>
      </c>
      <c r="K23" s="234">
        <v>976679.98276824132</v>
      </c>
      <c r="L23" s="234">
        <v>6306572.9645506125</v>
      </c>
      <c r="M23" s="234">
        <v>976708.62050362083</v>
      </c>
      <c r="N23" s="234">
        <v>6306211.5997505551</v>
      </c>
      <c r="O23" s="235">
        <v>21.9</v>
      </c>
      <c r="P23" s="235">
        <v>385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VERCA_2019-08-19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06160500</v>
      </c>
      <c r="B39" s="278" t="str">
        <f>C23</f>
        <v>VERDON</v>
      </c>
      <c r="C39" s="278" t="str">
        <f>D23</f>
        <v>VERDON A CASTELLANE 2</v>
      </c>
      <c r="D39" s="279" t="str">
        <f>D26</f>
        <v>19/08/2019</v>
      </c>
      <c r="E39" s="280">
        <v>16.5625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46</v>
      </c>
      <c r="H40" s="284">
        <v>1</v>
      </c>
      <c r="I40" s="283" t="s">
        <v>115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67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62</v>
      </c>
      <c r="H44" s="284">
        <v>20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 t="s">
        <v>135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8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52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06160500</v>
      </c>
      <c r="B66" s="308" t="str">
        <f>D26</f>
        <v>19/08/2019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2</v>
      </c>
      <c r="J66" s="283"/>
      <c r="K66" s="283">
        <v>0</v>
      </c>
      <c r="T66"/>
    </row>
    <row r="67" spans="1:256" ht="14.25">
      <c r="A67" s="310" t="str">
        <f>+A$66</f>
        <v>06160500</v>
      </c>
      <c r="B67" s="311" t="str">
        <f>+B$66</f>
        <v>19/08/2019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06160500</v>
      </c>
      <c r="B68" s="311" t="str">
        <f t="shared" si="0"/>
        <v>19/08/2019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06160500</v>
      </c>
      <c r="B69" s="311" t="str">
        <f t="shared" si="0"/>
        <v>19/08/2019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06160500</v>
      </c>
      <c r="B70" s="311" t="str">
        <f t="shared" si="0"/>
        <v>19/08/2019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45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06160500</v>
      </c>
      <c r="B71" s="311" t="str">
        <f t="shared" si="0"/>
        <v>19/08/2019</v>
      </c>
      <c r="C71" s="309" t="s">
        <v>58</v>
      </c>
      <c r="D71" s="283" t="s">
        <v>55</v>
      </c>
      <c r="E71" s="283" t="s">
        <v>52</v>
      </c>
      <c r="F71" s="283" t="s">
        <v>56</v>
      </c>
      <c r="G71" s="284">
        <v>30</v>
      </c>
      <c r="H71" s="283"/>
      <c r="I71" s="283">
        <v>1</v>
      </c>
      <c r="J71" s="284"/>
      <c r="K71" s="283">
        <v>0</v>
      </c>
      <c r="T71"/>
    </row>
    <row r="72" spans="1:256" ht="14.25">
      <c r="A72" s="310" t="str">
        <f t="shared" si="0"/>
        <v>06160500</v>
      </c>
      <c r="B72" s="311" t="str">
        <f t="shared" si="0"/>
        <v>19/08/2019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>
        <v>35</v>
      </c>
      <c r="H72" s="283"/>
      <c r="I72" s="283">
        <v>1</v>
      </c>
      <c r="J72" s="284"/>
      <c r="K72" s="283">
        <v>0</v>
      </c>
      <c r="T72"/>
    </row>
    <row r="73" spans="1:256" ht="14.25">
      <c r="A73" s="310" t="str">
        <f t="shared" si="0"/>
        <v>06160500</v>
      </c>
      <c r="B73" s="311" t="str">
        <f t="shared" si="0"/>
        <v>19/08/2019</v>
      </c>
      <c r="C73" s="309" t="s">
        <v>64</v>
      </c>
      <c r="D73" s="283" t="s">
        <v>65</v>
      </c>
      <c r="E73" s="283" t="s">
        <v>52</v>
      </c>
      <c r="F73" s="283" t="s">
        <v>56</v>
      </c>
      <c r="G73" s="284">
        <v>20</v>
      </c>
      <c r="H73" s="283"/>
      <c r="I73" s="283">
        <v>1</v>
      </c>
      <c r="J73" s="284"/>
      <c r="K73" s="283">
        <v>0</v>
      </c>
      <c r="T73"/>
    </row>
    <row r="74" spans="1:256" ht="14.25">
      <c r="A74" s="310" t="str">
        <f t="shared" si="0"/>
        <v>06160500</v>
      </c>
      <c r="B74" s="311" t="str">
        <f t="shared" si="0"/>
        <v>19/08/2019</v>
      </c>
      <c r="C74" s="309" t="s">
        <v>67</v>
      </c>
      <c r="D74" s="283" t="s">
        <v>55</v>
      </c>
      <c r="E74" s="283" t="s">
        <v>68</v>
      </c>
      <c r="F74" s="283" t="s">
        <v>69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06160500</v>
      </c>
      <c r="B75" s="311" t="str">
        <f t="shared" si="0"/>
        <v>19/08/2019</v>
      </c>
      <c r="C75" s="309" t="s">
        <v>71</v>
      </c>
      <c r="D75" s="283" t="s">
        <v>55</v>
      </c>
      <c r="E75" s="283" t="s">
        <v>47</v>
      </c>
      <c r="F75" s="283" t="s">
        <v>69</v>
      </c>
      <c r="G75" s="284">
        <v>20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06160500</v>
      </c>
      <c r="B76" s="311" t="str">
        <f t="shared" si="0"/>
        <v>19/08/2019</v>
      </c>
      <c r="C76" s="309" t="s">
        <v>73</v>
      </c>
      <c r="D76" s="283" t="s">
        <v>55</v>
      </c>
      <c r="E76" s="283" t="s">
        <v>43</v>
      </c>
      <c r="F76" s="283" t="s">
        <v>69</v>
      </c>
      <c r="G76" s="284">
        <v>30</v>
      </c>
      <c r="H76" s="283"/>
      <c r="I76" s="283">
        <v>1</v>
      </c>
      <c r="J76" s="284"/>
      <c r="K76" s="283">
        <v>0</v>
      </c>
      <c r="T76"/>
    </row>
    <row r="77" spans="1:256" ht="14.25">
      <c r="A77" s="310" t="str">
        <f t="shared" si="0"/>
        <v>06160500</v>
      </c>
      <c r="B77" s="311" t="str">
        <f t="shared" si="0"/>
        <v>19/08/2019</v>
      </c>
      <c r="C77" s="309" t="s">
        <v>75</v>
      </c>
      <c r="D77" s="283" t="s">
        <v>55</v>
      </c>
      <c r="E77" s="283" t="s">
        <v>52</v>
      </c>
      <c r="F77" s="283" t="s">
        <v>69</v>
      </c>
      <c r="G77" s="284">
        <v>20</v>
      </c>
      <c r="H77" s="283"/>
      <c r="I77" s="283">
        <v>1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06160500</v>
      </c>
      <c r="B88" s="330" t="str">
        <f>D26</f>
        <v>19/08/2019</v>
      </c>
      <c r="C88" s="284" t="s">
        <v>246</v>
      </c>
      <c r="D88" s="331" t="s">
        <v>247</v>
      </c>
      <c r="E88" s="284">
        <v>107</v>
      </c>
      <c r="F88" s="284">
        <v>120</v>
      </c>
      <c r="G88" s="284">
        <v>162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06160500</v>
      </c>
      <c r="B89" s="311" t="str">
        <f>+B$88</f>
        <v>19/08/2019</v>
      </c>
      <c r="C89" s="284" t="s">
        <v>248</v>
      </c>
      <c r="D89" s="331" t="s">
        <v>249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06160500</v>
      </c>
      <c r="B90" s="311" t="str">
        <f t="shared" si="1"/>
        <v>19/08/2019</v>
      </c>
      <c r="C90" s="284" t="s">
        <v>250</v>
      </c>
      <c r="D90" s="331" t="s">
        <v>251</v>
      </c>
      <c r="E90" s="284">
        <v>57</v>
      </c>
      <c r="F90" s="284">
        <v>16</v>
      </c>
      <c r="G90" s="284">
        <v>29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06160500</v>
      </c>
      <c r="B91" s="311" t="str">
        <f t="shared" si="1"/>
        <v>19/08/2019</v>
      </c>
      <c r="C91" s="284" t="s">
        <v>252</v>
      </c>
      <c r="D91" s="331" t="s">
        <v>253</v>
      </c>
      <c r="E91" s="284">
        <v>6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06160500</v>
      </c>
      <c r="B92" s="311" t="str">
        <f t="shared" si="1"/>
        <v>19/08/2019</v>
      </c>
      <c r="C92" s="284" t="s">
        <v>254</v>
      </c>
      <c r="D92" s="331" t="s">
        <v>255</v>
      </c>
      <c r="E92" s="284">
        <v>1</v>
      </c>
      <c r="F92" s="284">
        <v>55</v>
      </c>
      <c r="G92" s="284">
        <v>16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06160500</v>
      </c>
      <c r="B93" s="311" t="str">
        <f t="shared" si="1"/>
        <v>19/08/2019</v>
      </c>
      <c r="C93" s="284" t="s">
        <v>256</v>
      </c>
      <c r="D93" s="331" t="s">
        <v>257</v>
      </c>
      <c r="E93" s="284">
        <v>27</v>
      </c>
      <c r="F93" s="284">
        <v>16</v>
      </c>
      <c r="G93" s="284">
        <v>11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06160500</v>
      </c>
      <c r="B94" s="311" t="str">
        <f t="shared" si="1"/>
        <v>19/08/2019</v>
      </c>
      <c r="C94" s="284" t="s">
        <v>258</v>
      </c>
      <c r="D94" s="331" t="s">
        <v>259</v>
      </c>
      <c r="E94" s="284">
        <v>2</v>
      </c>
      <c r="F94" s="284"/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06160500</v>
      </c>
      <c r="B95" s="311" t="str">
        <f t="shared" si="1"/>
        <v>19/08/2019</v>
      </c>
      <c r="C95" s="284" t="s">
        <v>260</v>
      </c>
      <c r="D95" s="331" t="s">
        <v>261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06160500</v>
      </c>
      <c r="B96" s="311" t="str">
        <f t="shared" si="1"/>
        <v>19/08/2019</v>
      </c>
      <c r="C96" s="284" t="s">
        <v>262</v>
      </c>
      <c r="D96" s="331" t="s">
        <v>263</v>
      </c>
      <c r="E96" s="284"/>
      <c r="F96" s="284">
        <v>2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06160500</v>
      </c>
      <c r="B97" s="311" t="str">
        <f t="shared" si="1"/>
        <v>19/08/2019</v>
      </c>
      <c r="C97" s="284" t="s">
        <v>264</v>
      </c>
      <c r="D97" s="331" t="s">
        <v>265</v>
      </c>
      <c r="E97" s="284"/>
      <c r="F97" s="284">
        <v>3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06160500</v>
      </c>
      <c r="B98" s="311" t="str">
        <f t="shared" si="1"/>
        <v>19/08/2019</v>
      </c>
      <c r="C98" s="284" t="s">
        <v>266</v>
      </c>
      <c r="D98" s="331" t="s">
        <v>267</v>
      </c>
      <c r="E98" s="284">
        <v>1</v>
      </c>
      <c r="F98" s="284">
        <v>2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06160500</v>
      </c>
      <c r="B99" s="311" t="str">
        <f t="shared" si="1"/>
        <v>19/08/2019</v>
      </c>
      <c r="C99" s="284" t="s">
        <v>268</v>
      </c>
      <c r="D99" s="331" t="s">
        <v>269</v>
      </c>
      <c r="E99" s="284">
        <v>13</v>
      </c>
      <c r="F99" s="284"/>
      <c r="G99" s="284">
        <v>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06160500</v>
      </c>
      <c r="B100" s="311" t="str">
        <f t="shared" si="1"/>
        <v>19/08/2019</v>
      </c>
      <c r="C100" s="284" t="s">
        <v>270</v>
      </c>
      <c r="D100" s="331" t="s">
        <v>271</v>
      </c>
      <c r="E100" s="284"/>
      <c r="F100" s="284"/>
      <c r="G100" s="284">
        <v>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06160500</v>
      </c>
      <c r="B101" s="311" t="str">
        <f t="shared" si="1"/>
        <v>19/08/2019</v>
      </c>
      <c r="C101" s="284" t="s">
        <v>272</v>
      </c>
      <c r="D101" s="331" t="s">
        <v>273</v>
      </c>
      <c r="E101" s="284">
        <v>21</v>
      </c>
      <c r="F101" s="284">
        <v>10</v>
      </c>
      <c r="G101" s="284">
        <v>141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06160500</v>
      </c>
      <c r="B102" s="311" t="str">
        <f t="shared" si="1"/>
        <v>19/08/2019</v>
      </c>
      <c r="C102" s="284" t="s">
        <v>274</v>
      </c>
      <c r="D102" s="331" t="s">
        <v>275</v>
      </c>
      <c r="E102" s="284">
        <v>7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06160500</v>
      </c>
      <c r="B103" s="311" t="str">
        <f t="shared" si="1"/>
        <v>19/08/2019</v>
      </c>
      <c r="C103" s="284" t="s">
        <v>276</v>
      </c>
      <c r="D103" s="331" t="s">
        <v>277</v>
      </c>
      <c r="E103" s="284">
        <v>25</v>
      </c>
      <c r="F103" s="284">
        <v>25</v>
      </c>
      <c r="G103" s="284">
        <v>11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06160500</v>
      </c>
      <c r="B104" s="311" t="str">
        <f t="shared" si="1"/>
        <v>19/08/2019</v>
      </c>
      <c r="C104" s="284" t="s">
        <v>278</v>
      </c>
      <c r="D104" s="331" t="s">
        <v>279</v>
      </c>
      <c r="E104" s="284">
        <v>4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06160500</v>
      </c>
      <c r="B105" s="311" t="str">
        <f t="shared" si="1"/>
        <v>19/08/2019</v>
      </c>
      <c r="C105" s="284" t="s">
        <v>280</v>
      </c>
      <c r="D105" s="331" t="s">
        <v>281</v>
      </c>
      <c r="E105" s="284">
        <v>44</v>
      </c>
      <c r="F105" s="284">
        <v>3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06160500</v>
      </c>
      <c r="B106" s="311" t="str">
        <f t="shared" si="1"/>
        <v>19/08/2019</v>
      </c>
      <c r="C106" s="284" t="s">
        <v>282</v>
      </c>
      <c r="D106" s="331" t="s">
        <v>283</v>
      </c>
      <c r="E106" s="284">
        <v>5</v>
      </c>
      <c r="F106" s="284">
        <v>47</v>
      </c>
      <c r="G106" s="284">
        <v>21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06160500</v>
      </c>
      <c r="B107" s="311" t="str">
        <f t="shared" si="1"/>
        <v>19/08/2019</v>
      </c>
      <c r="C107" s="284" t="s">
        <v>284</v>
      </c>
      <c r="D107" s="331" t="s">
        <v>285</v>
      </c>
      <c r="E107" s="284">
        <v>1</v>
      </c>
      <c r="F107" s="284">
        <v>36</v>
      </c>
      <c r="G107" s="284">
        <v>39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06160500</v>
      </c>
      <c r="B108" s="311" t="str">
        <f t="shared" si="1"/>
        <v>19/08/2019</v>
      </c>
      <c r="C108" s="284" t="s">
        <v>286</v>
      </c>
      <c r="D108" s="331" t="s">
        <v>287</v>
      </c>
      <c r="E108" s="284"/>
      <c r="F108" s="284"/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06160500</v>
      </c>
      <c r="B109" s="311" t="str">
        <f t="shared" si="1"/>
        <v>19/08/2019</v>
      </c>
      <c r="C109" s="284" t="s">
        <v>288</v>
      </c>
      <c r="D109" s="331" t="s">
        <v>289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06160500</v>
      </c>
      <c r="B110" s="311" t="str">
        <f t="shared" si="1"/>
        <v>19/08/2019</v>
      </c>
      <c r="C110" s="284" t="s">
        <v>290</v>
      </c>
      <c r="D110" s="331" t="s">
        <v>291</v>
      </c>
      <c r="E110" s="284">
        <v>31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06160500</v>
      </c>
      <c r="B111" s="311" t="str">
        <f t="shared" si="1"/>
        <v>19/08/2019</v>
      </c>
      <c r="C111" s="284" t="s">
        <v>292</v>
      </c>
      <c r="D111" s="331" t="s">
        <v>293</v>
      </c>
      <c r="E111" s="284">
        <v>44</v>
      </c>
      <c r="F111" s="284">
        <v>8</v>
      </c>
      <c r="G111" s="284">
        <v>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06160500</v>
      </c>
      <c r="B112" s="311" t="str">
        <f t="shared" si="1"/>
        <v>19/08/2019</v>
      </c>
      <c r="C112" s="284" t="s">
        <v>294</v>
      </c>
      <c r="D112" s="331" t="s">
        <v>295</v>
      </c>
      <c r="E112" s="284">
        <v>77</v>
      </c>
      <c r="F112" s="284">
        <v>90</v>
      </c>
      <c r="G112" s="284">
        <v>35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06160500</v>
      </c>
      <c r="B113" s="311" t="str">
        <f t="shared" si="1"/>
        <v>19/08/2019</v>
      </c>
      <c r="C113" s="284" t="s">
        <v>296</v>
      </c>
      <c r="D113" s="331" t="s">
        <v>297</v>
      </c>
      <c r="E113" s="284">
        <v>5</v>
      </c>
      <c r="F113" s="284">
        <v>4</v>
      </c>
      <c r="G113" s="284">
        <v>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06160500</v>
      </c>
      <c r="B114" s="311" t="str">
        <f t="shared" si="1"/>
        <v>19/08/2019</v>
      </c>
      <c r="C114" s="284" t="s">
        <v>298</v>
      </c>
      <c r="D114" s="331" t="s">
        <v>299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06160500</v>
      </c>
      <c r="B115" s="311" t="str">
        <f t="shared" si="1"/>
        <v>19/08/2019</v>
      </c>
      <c r="C115" s="284" t="s">
        <v>300</v>
      </c>
      <c r="D115" s="331" t="s">
        <v>301</v>
      </c>
      <c r="E115" s="284">
        <v>45</v>
      </c>
      <c r="F115" s="284">
        <v>4</v>
      </c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06160500</v>
      </c>
      <c r="B116" s="311" t="str">
        <f t="shared" si="1"/>
        <v>19/08/2019</v>
      </c>
      <c r="C116" s="284" t="s">
        <v>302</v>
      </c>
      <c r="D116" s="331" t="s">
        <v>303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06160500</v>
      </c>
      <c r="B117" s="311" t="str">
        <f t="shared" si="1"/>
        <v>19/08/2019</v>
      </c>
      <c r="C117" s="284" t="s">
        <v>304</v>
      </c>
      <c r="D117" s="331" t="s">
        <v>305</v>
      </c>
      <c r="E117" s="284">
        <v>1</v>
      </c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06160500</v>
      </c>
      <c r="B118" s="311" t="str">
        <f t="shared" si="1"/>
        <v>19/08/2019</v>
      </c>
      <c r="C118" s="284" t="s">
        <v>306</v>
      </c>
      <c r="D118" s="331" t="s">
        <v>307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06160500</v>
      </c>
      <c r="B119" s="311" t="str">
        <f t="shared" si="1"/>
        <v>19/08/2019</v>
      </c>
      <c r="C119" s="284" t="s">
        <v>308</v>
      </c>
      <c r="D119" s="331" t="s">
        <v>309</v>
      </c>
      <c r="E119" s="284">
        <v>298</v>
      </c>
      <c r="F119" s="284">
        <v>69</v>
      </c>
      <c r="G119" s="284">
        <v>30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06160500</v>
      </c>
      <c r="B120" s="311" t="str">
        <f t="shared" si="1"/>
        <v>19/08/2019</v>
      </c>
      <c r="C120" s="284" t="s">
        <v>310</v>
      </c>
      <c r="D120" s="331" t="s">
        <v>311</v>
      </c>
      <c r="E120" s="284">
        <v>6</v>
      </c>
      <c r="F120" s="284">
        <v>6</v>
      </c>
      <c r="G120" s="284">
        <v>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06160500</v>
      </c>
      <c r="B121" s="311" t="str">
        <f t="shared" si="1"/>
        <v>19/08/2019</v>
      </c>
      <c r="C121" s="284" t="s">
        <v>312</v>
      </c>
      <c r="D121" s="331" t="s">
        <v>313</v>
      </c>
      <c r="E121" s="284">
        <v>12</v>
      </c>
      <c r="F121" s="284">
        <v>37</v>
      </c>
      <c r="G121" s="284">
        <v>23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06160500</v>
      </c>
      <c r="B122" s="311" t="str">
        <f t="shared" si="2"/>
        <v>19/08/2019</v>
      </c>
      <c r="C122" s="284" t="s">
        <v>314</v>
      </c>
      <c r="D122" s="331" t="s">
        <v>315</v>
      </c>
      <c r="E122" s="284"/>
      <c r="F122" s="284"/>
      <c r="G122" s="284">
        <v>3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06160500</v>
      </c>
      <c r="B123" s="311" t="str">
        <f t="shared" si="2"/>
        <v>19/08/2019</v>
      </c>
      <c r="C123" s="284" t="s">
        <v>316</v>
      </c>
      <c r="D123" s="331" t="s">
        <v>317</v>
      </c>
      <c r="E123" s="284">
        <v>9</v>
      </c>
      <c r="F123" s="284">
        <v>1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06160500</v>
      </c>
      <c r="B124" s="311" t="str">
        <f t="shared" si="2"/>
        <v>19/08/2019</v>
      </c>
      <c r="C124" s="284" t="s">
        <v>318</v>
      </c>
      <c r="D124" s="331" t="s">
        <v>319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06160500</v>
      </c>
      <c r="B125" s="311" t="str">
        <f t="shared" si="2"/>
        <v>19/08/2019</v>
      </c>
      <c r="C125" s="284" t="s">
        <v>320</v>
      </c>
      <c r="D125" s="331" t="s">
        <v>321</v>
      </c>
      <c r="E125" s="284"/>
      <c r="F125" s="284">
        <v>3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06160500</v>
      </c>
      <c r="B126" s="311" t="str">
        <f t="shared" si="2"/>
        <v>19/08/2019</v>
      </c>
      <c r="C126" s="284" t="s">
        <v>322</v>
      </c>
      <c r="D126" s="331" t="s">
        <v>323</v>
      </c>
      <c r="E126" s="284">
        <v>644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06160500</v>
      </c>
      <c r="B127" s="311" t="str">
        <f t="shared" si="2"/>
        <v>19/08/2019</v>
      </c>
      <c r="C127" s="284" t="s">
        <v>324</v>
      </c>
      <c r="D127" s="331" t="s">
        <v>325</v>
      </c>
      <c r="E127" s="284" t="s">
        <v>326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06160500</v>
      </c>
      <c r="B128" s="311" t="str">
        <f t="shared" si="2"/>
        <v>19/08/2019</v>
      </c>
      <c r="C128" s="284" t="s">
        <v>327</v>
      </c>
      <c r="D128" s="331" t="s">
        <v>328</v>
      </c>
      <c r="E128" s="284" t="s">
        <v>326</v>
      </c>
      <c r="F128" s="284" t="s">
        <v>326</v>
      </c>
      <c r="G128" s="284" t="s">
        <v>326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06160500</v>
      </c>
      <c r="B129" s="311" t="str">
        <f t="shared" si="2"/>
        <v>19/08/2019</v>
      </c>
      <c r="C129" s="284" t="s">
        <v>329</v>
      </c>
      <c r="D129" s="331" t="s">
        <v>330</v>
      </c>
      <c r="E129" s="284">
        <v>5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06160500</v>
      </c>
      <c r="B130" s="311" t="str">
        <f t="shared" si="2"/>
        <v>19/08/2019</v>
      </c>
      <c r="C130" s="284" t="s">
        <v>331</v>
      </c>
      <c r="D130" s="331" t="s">
        <v>332</v>
      </c>
      <c r="E130" s="284">
        <v>6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06160500</v>
      </c>
      <c r="B131" s="311" t="str">
        <f t="shared" si="2"/>
        <v>19/08/2019</v>
      </c>
      <c r="C131" s="284" t="s">
        <v>333</v>
      </c>
      <c r="D131" s="331" t="s">
        <v>334</v>
      </c>
      <c r="E131" s="284">
        <v>30</v>
      </c>
      <c r="F131" s="284">
        <v>6</v>
      </c>
      <c r="G131" s="284">
        <v>2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06160500</v>
      </c>
      <c r="B132" s="311" t="str">
        <f t="shared" si="2"/>
        <v>19/08/2019</v>
      </c>
      <c r="C132" s="284" t="s">
        <v>335</v>
      </c>
      <c r="D132" s="331" t="s">
        <v>336</v>
      </c>
      <c r="E132" s="284">
        <v>308</v>
      </c>
      <c r="F132" s="284"/>
      <c r="G132" s="284">
        <v>1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06160500</v>
      </c>
      <c r="B133" s="311" t="str">
        <f t="shared" si="2"/>
        <v>19/08/2019</v>
      </c>
      <c r="C133" s="284" t="s">
        <v>337</v>
      </c>
      <c r="D133" s="331" t="s">
        <v>338</v>
      </c>
      <c r="E133" s="284">
        <v>231</v>
      </c>
      <c r="F133" s="284">
        <v>105</v>
      </c>
      <c r="G133" s="284">
        <v>53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06160500</v>
      </c>
      <c r="B134" s="311" t="str">
        <f t="shared" si="2"/>
        <v>19/08/2019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06160500</v>
      </c>
      <c r="B135" s="311" t="str">
        <f t="shared" si="2"/>
        <v>19/08/2019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06160500</v>
      </c>
      <c r="B136" s="311" t="str">
        <f t="shared" si="2"/>
        <v>19/08/2019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06160500</v>
      </c>
      <c r="B137" s="311" t="str">
        <f t="shared" si="2"/>
        <v>19/08/2019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06160500</v>
      </c>
      <c r="B138" s="311" t="str">
        <f t="shared" si="2"/>
        <v>19/08/2019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06160500</v>
      </c>
      <c r="B139" s="311" t="str">
        <f t="shared" si="2"/>
        <v>19/08/2019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06160500</v>
      </c>
      <c r="B140" s="311" t="str">
        <f t="shared" si="2"/>
        <v>19/08/2019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06160500</v>
      </c>
      <c r="B141" s="311" t="str">
        <f t="shared" si="2"/>
        <v>19/08/2019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06160500</v>
      </c>
      <c r="B142" s="311" t="str">
        <f t="shared" si="2"/>
        <v>19/08/2019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06160500</v>
      </c>
      <c r="B143" s="311" t="str">
        <f t="shared" si="2"/>
        <v>19/08/2019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06160500</v>
      </c>
      <c r="B144" s="311" t="str">
        <f t="shared" si="2"/>
        <v>19/08/2019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06160500</v>
      </c>
      <c r="B145" s="311" t="str">
        <f t="shared" si="2"/>
        <v>19/08/2019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06160500</v>
      </c>
      <c r="B146" s="311" t="str">
        <f t="shared" si="2"/>
        <v>19/08/2019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06160500</v>
      </c>
      <c r="B147" s="311" t="str">
        <f t="shared" si="2"/>
        <v>19/08/2019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06160500</v>
      </c>
      <c r="B148" s="311" t="str">
        <f t="shared" si="2"/>
        <v>19/08/2019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06160500</v>
      </c>
      <c r="B149" s="311" t="str">
        <f t="shared" si="2"/>
        <v>19/08/2019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06160500</v>
      </c>
      <c r="B150" s="311" t="str">
        <f t="shared" si="2"/>
        <v>19/08/2019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06160500</v>
      </c>
      <c r="B151" s="311" t="str">
        <f t="shared" si="2"/>
        <v>19/08/2019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06160500</v>
      </c>
      <c r="B152" s="311" t="str">
        <f t="shared" si="2"/>
        <v>19/08/2019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06160500</v>
      </c>
      <c r="B153" s="311" t="str">
        <f t="shared" si="2"/>
        <v>19/08/2019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06160500</v>
      </c>
      <c r="B154" s="311" t="str">
        <f t="shared" si="3"/>
        <v>19/08/2019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06160500</v>
      </c>
      <c r="B155" s="311" t="str">
        <f t="shared" si="3"/>
        <v>19/08/2019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06160500</v>
      </c>
      <c r="B156" s="311" t="str">
        <f t="shared" si="3"/>
        <v>19/08/2019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06160500</v>
      </c>
      <c r="B157" s="311" t="str">
        <f t="shared" si="3"/>
        <v>19/08/2019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06160500</v>
      </c>
      <c r="B158" s="311" t="str">
        <f t="shared" si="3"/>
        <v>19/08/2019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06160500</v>
      </c>
      <c r="B159" s="311" t="str">
        <f t="shared" si="3"/>
        <v>19/08/2019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06160500</v>
      </c>
      <c r="B160" s="311" t="str">
        <f t="shared" si="3"/>
        <v>19/08/2019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06160500</v>
      </c>
      <c r="B161" s="311" t="str">
        <f t="shared" si="3"/>
        <v>19/08/2019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06160500</v>
      </c>
      <c r="B162" s="311" t="str">
        <f t="shared" si="3"/>
        <v>19/08/2019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06160500</v>
      </c>
      <c r="B163" s="311" t="str">
        <f t="shared" si="3"/>
        <v>19/08/2019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06160500</v>
      </c>
      <c r="B164" s="311" t="str">
        <f t="shared" si="3"/>
        <v>19/08/2019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06160500</v>
      </c>
      <c r="B165" s="311" t="str">
        <f t="shared" si="3"/>
        <v>19/08/2019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06160500</v>
      </c>
      <c r="B166" s="311" t="str">
        <f t="shared" si="3"/>
        <v>19/08/2019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06160500</v>
      </c>
      <c r="B167" s="311" t="str">
        <f t="shared" si="3"/>
        <v>19/08/2019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06160500</v>
      </c>
      <c r="B168" s="311" t="str">
        <f t="shared" si="3"/>
        <v>19/08/2019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06160500</v>
      </c>
      <c r="B169" s="311" t="str">
        <f t="shared" si="3"/>
        <v>19/08/2019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06160500</v>
      </c>
      <c r="B170" s="311" t="str">
        <f t="shared" si="3"/>
        <v>19/08/2019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06160500</v>
      </c>
      <c r="B171" s="311" t="str">
        <f t="shared" si="3"/>
        <v>19/08/2019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06160500</v>
      </c>
      <c r="B172" s="311" t="str">
        <f t="shared" si="3"/>
        <v>19/08/2019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06160500</v>
      </c>
      <c r="B173" s="311" t="str">
        <f t="shared" si="3"/>
        <v>19/08/2019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06160500</v>
      </c>
      <c r="B174" s="311" t="str">
        <f t="shared" si="3"/>
        <v>19/08/2019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06160500</v>
      </c>
      <c r="B175" s="311" t="str">
        <f t="shared" si="3"/>
        <v>19/08/2019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06160500</v>
      </c>
      <c r="B176" s="311" t="str">
        <f t="shared" si="3"/>
        <v>19/08/2019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06160500</v>
      </c>
      <c r="B177" s="311" t="str">
        <f t="shared" si="3"/>
        <v>19/08/2019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06160500</v>
      </c>
      <c r="B178" s="311" t="str">
        <f t="shared" si="3"/>
        <v>19/08/2019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06160500</v>
      </c>
      <c r="B179" s="311" t="str">
        <f t="shared" si="3"/>
        <v>19/08/2019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06160500</v>
      </c>
      <c r="B180" s="311" t="str">
        <f t="shared" si="3"/>
        <v>19/08/2019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06160500</v>
      </c>
      <c r="B181" s="311" t="str">
        <f t="shared" si="3"/>
        <v>19/08/2019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06160500</v>
      </c>
      <c r="B182" s="311" t="str">
        <f t="shared" si="3"/>
        <v>19/08/2019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06160500</v>
      </c>
      <c r="B183" s="311" t="str">
        <f t="shared" si="3"/>
        <v>19/08/2019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06160500</v>
      </c>
      <c r="B184" s="311" t="str">
        <f t="shared" si="3"/>
        <v>19/08/2019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06160500</v>
      </c>
      <c r="B185" s="311" t="str">
        <f t="shared" si="3"/>
        <v>19/08/2019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06160500</v>
      </c>
      <c r="B186" s="311" t="str">
        <f t="shared" si="4"/>
        <v>19/08/2019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06160500</v>
      </c>
      <c r="B187" s="311" t="str">
        <f t="shared" si="4"/>
        <v>19/08/2019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06160500</v>
      </c>
      <c r="B188" s="311" t="str">
        <f t="shared" si="4"/>
        <v>19/08/2019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06160500</v>
      </c>
      <c r="B189" s="311" t="str">
        <f t="shared" si="4"/>
        <v>19/08/2019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06160500</v>
      </c>
      <c r="B190" s="311" t="str">
        <f t="shared" si="4"/>
        <v>19/08/2019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06160500</v>
      </c>
      <c r="B191" s="311" t="str">
        <f t="shared" si="4"/>
        <v>19/08/2019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06160500</v>
      </c>
      <c r="B192" s="311" t="str">
        <f t="shared" si="4"/>
        <v>19/08/2019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06160500</v>
      </c>
      <c r="B193" s="311" t="str">
        <f t="shared" si="4"/>
        <v>19/08/2019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06160500</v>
      </c>
      <c r="B194" s="311" t="str">
        <f t="shared" si="4"/>
        <v>19/08/2019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06160500</v>
      </c>
      <c r="B195" s="311" t="str">
        <f t="shared" si="4"/>
        <v>19/08/2019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06160500</v>
      </c>
      <c r="B196" s="311" t="str">
        <f t="shared" si="4"/>
        <v>19/08/2019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06160500</v>
      </c>
      <c r="B197" s="311" t="str">
        <f t="shared" si="4"/>
        <v>19/08/2019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06160500</v>
      </c>
      <c r="B198" s="311" t="str">
        <f t="shared" si="4"/>
        <v>19/08/2019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06160500</v>
      </c>
      <c r="B199" s="311" t="str">
        <f t="shared" si="4"/>
        <v>19/08/2019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06160500</v>
      </c>
      <c r="B200" s="311" t="str">
        <f t="shared" si="4"/>
        <v>19/08/2019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06160500</v>
      </c>
      <c r="B201" s="311" t="str">
        <f t="shared" si="4"/>
        <v>19/08/2019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06160500</v>
      </c>
      <c r="B202" s="311" t="str">
        <f t="shared" si="4"/>
        <v>19/08/2019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06160500</v>
      </c>
      <c r="B203" s="311" t="str">
        <f t="shared" si="4"/>
        <v>19/08/2019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06160500</v>
      </c>
      <c r="B204" s="311" t="str">
        <f t="shared" si="4"/>
        <v>19/08/2019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06160500</v>
      </c>
      <c r="B205" s="311" t="str">
        <f t="shared" si="4"/>
        <v>19/08/2019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06160500</v>
      </c>
      <c r="B206" s="311" t="str">
        <f t="shared" si="4"/>
        <v>19/08/2019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06160500</v>
      </c>
      <c r="B207" s="311" t="str">
        <f t="shared" si="4"/>
        <v>19/08/2019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06160500</v>
      </c>
      <c r="B208" s="311" t="str">
        <f t="shared" si="4"/>
        <v>19/08/2019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06160500</v>
      </c>
      <c r="B209" s="311" t="str">
        <f t="shared" si="4"/>
        <v>19/08/2019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06160500</v>
      </c>
      <c r="B210" s="311" t="str">
        <f t="shared" si="4"/>
        <v>19/08/2019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06160500</v>
      </c>
      <c r="B211" s="311" t="str">
        <f t="shared" si="4"/>
        <v>19/08/2019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06160500</v>
      </c>
      <c r="B212" s="311" t="str">
        <f t="shared" si="4"/>
        <v>19/08/2019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06160500</v>
      </c>
      <c r="B213" s="311" t="str">
        <f t="shared" si="4"/>
        <v>19/08/2019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06160500</v>
      </c>
      <c r="B214" s="311" t="str">
        <f t="shared" si="4"/>
        <v>19/08/2019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06160500</v>
      </c>
      <c r="B215" s="311" t="str">
        <f t="shared" si="4"/>
        <v>19/08/2019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06160500</v>
      </c>
      <c r="B216" s="311" t="str">
        <f t="shared" si="4"/>
        <v>19/08/2019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06160500</v>
      </c>
      <c r="B217" s="311" t="str">
        <f t="shared" si="4"/>
        <v>19/08/2019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06160500</v>
      </c>
      <c r="B218" s="311" t="str">
        <f t="shared" si="5"/>
        <v>19/08/2019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06160500</v>
      </c>
      <c r="B219" s="311" t="str">
        <f t="shared" si="5"/>
        <v>19/08/2019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06160500</v>
      </c>
      <c r="B220" s="311" t="str">
        <f t="shared" si="5"/>
        <v>19/08/2019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06160500</v>
      </c>
      <c r="B221" s="311" t="str">
        <f t="shared" si="5"/>
        <v>19/08/2019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06160500</v>
      </c>
      <c r="B222" s="311" t="str">
        <f t="shared" si="5"/>
        <v>19/08/2019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06160500</v>
      </c>
      <c r="B223" s="311" t="str">
        <f t="shared" si="5"/>
        <v>19/08/2019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06160500</v>
      </c>
      <c r="B224" s="311" t="str">
        <f t="shared" si="5"/>
        <v>19/08/2019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06160500</v>
      </c>
      <c r="B225" s="311" t="str">
        <f t="shared" si="5"/>
        <v>19/08/2019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06160500</v>
      </c>
      <c r="B226" s="311" t="str">
        <f t="shared" si="5"/>
        <v>19/08/2019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06160500</v>
      </c>
      <c r="B227" s="311" t="str">
        <f t="shared" si="5"/>
        <v>19/08/2019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06160500</v>
      </c>
      <c r="B228" s="311" t="str">
        <f t="shared" si="5"/>
        <v>19/08/2019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06160500</v>
      </c>
      <c r="B229" s="311" t="str">
        <f t="shared" si="5"/>
        <v>19/08/2019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06160500</v>
      </c>
      <c r="B230" s="311" t="str">
        <f t="shared" si="5"/>
        <v>19/08/2019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06160500</v>
      </c>
      <c r="B231" s="311" t="str">
        <f t="shared" si="5"/>
        <v>19/08/2019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06160500</v>
      </c>
      <c r="B232" s="311" t="str">
        <f t="shared" si="5"/>
        <v>19/08/2019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06160500</v>
      </c>
      <c r="B233" s="311" t="str">
        <f t="shared" si="5"/>
        <v>19/08/2019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06160500</v>
      </c>
      <c r="B234" s="311" t="str">
        <f t="shared" si="5"/>
        <v>19/08/2019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06160500</v>
      </c>
      <c r="B235" s="311" t="str">
        <f t="shared" si="5"/>
        <v>19/08/2019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06160500</v>
      </c>
      <c r="B236" s="311" t="str">
        <f t="shared" si="5"/>
        <v>19/08/2019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06160500</v>
      </c>
      <c r="B237" s="311" t="str">
        <f t="shared" si="5"/>
        <v>19/08/2019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06160500</v>
      </c>
      <c r="B238" s="311" t="str">
        <f t="shared" si="5"/>
        <v>19/08/2019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06160500</v>
      </c>
      <c r="B239" s="311" t="str">
        <f t="shared" si="5"/>
        <v>19/08/2019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06160500</v>
      </c>
      <c r="B240" s="311" t="str">
        <f t="shared" si="5"/>
        <v>19/08/2019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06160500</v>
      </c>
      <c r="B241" s="311" t="str">
        <f t="shared" si="5"/>
        <v>19/08/2019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06160500</v>
      </c>
      <c r="B242" s="311" t="str">
        <f t="shared" si="5"/>
        <v>19/08/2019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06160500</v>
      </c>
      <c r="B243" s="311" t="str">
        <f t="shared" si="5"/>
        <v>19/08/2019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43C8BDE-25D9-47EA-861B-999258E30F8B}">
      <formula1>$T$2:$T$3</formula1>
    </dataValidation>
    <dataValidation type="list" allowBlank="1" showErrorMessage="1" errorTitle="Bocal de regroupement" sqref="F78" xr:uid="{E7180959-2262-47B7-B332-9E16B5E1A75E}">
      <formula1>#REF!</formula1>
    </dataValidation>
    <dataValidation type="list" allowBlank="1" showErrorMessage="1" errorTitle="Abondance végétation de 0 à 5" sqref="K78" xr:uid="{B3F4B375-DD9B-46BA-9F8B-9CBD089E4BB7}">
      <formula1>#REF!</formula1>
    </dataValidation>
    <dataValidation type="list" allowBlank="1" showErrorMessage="1" errorTitle="Intensité du comatage de 0 à 5" sqref="H78" xr:uid="{5F4E5953-20F0-42A9-8165-EB8B6F506F8A}">
      <formula1>#REF!</formula1>
    </dataValidation>
    <dataValidation type="list" allowBlank="1" showErrorMessage="1" errorTitle="Codage SANDRE svp" sqref="E78" xr:uid="{1A8AF78A-887F-4EB6-8133-82ABBABDA410}">
      <formula1>#REF!</formula1>
    </dataValidation>
    <dataValidation type="list" allowBlank="1" showInputMessage="1" showErrorMessage="1" sqref="D78 IV67:IV78" xr:uid="{C857340B-7CB7-4328-8276-78F33E937DB4}">
      <formula1>#REF!</formula1>
    </dataValidation>
    <dataValidation type="list" allowBlank="1" errorTitle="Codage SANDRE svp" sqref="E66:E77" xr:uid="{16C45F6E-A105-45FB-BB1C-B5891554A222}">
      <formula1>"N1, N3, N5 , N6"</formula1>
    </dataValidation>
    <dataValidation type="list" allowBlank="1" showInputMessage="1" sqref="D67:D77" xr:uid="{9DF7C888-89AB-46FD-BE33-F3B4ED5FCBCF}">
      <formula1>"S1, S2, S3, S9, S10, S11, S18, S24, S25, S28, S29, S30"</formula1>
    </dataValidation>
    <dataValidation allowBlank="1" showErrorMessage="1" errorTitle="Altitude en mètres" sqref="K23:N23" xr:uid="{0960BF81-8063-4579-98D6-B2724E3C667C}"/>
    <dataValidation type="list" allowBlank="1" errorTitle="Bocal de regroupement" sqref="F66:F77" xr:uid="{227B5767-79C8-4FFE-BDC0-14DCCB2F3A24}">
      <formula1>"PhA , PhB, PhC"</formula1>
    </dataValidation>
    <dataValidation type="list" allowBlank="1" errorTitle="Intensité du comatage de 0 à 5" sqref="H66:H77" xr:uid="{23F11E99-2ADB-4E20-800A-141439611855}">
      <formula1>"0, 1, 2, 3, 4, 5"</formula1>
    </dataValidation>
    <dataValidation type="list" allowBlank="1" errorTitle="Stabilité ou non du substrat" sqref="I66:I77" xr:uid="{ED04F8F9-B7FA-4C2C-B651-C3562B032216}">
      <formula1>"stable , moyennement stable , instable"</formula1>
    </dataValidation>
    <dataValidation type="list" allowBlank="1" errorTitle="Abondance végétation de 0 à 5" sqref="K66:K77" xr:uid="{CA7CE99E-5F70-48F2-8C60-3C3B2AD8BCBD}">
      <formula1>"0, 1, 2, 3, 4, 5"</formula1>
    </dataValidation>
    <dataValidation type="list" allowBlank="1" errorTitle="Choisir une des 4 catégories" error="Vous devez indiquer une des 4 catégories de la liste déroulante" sqref="I39:I50" xr:uid="{72D07BCF-5321-4E8F-B570-6E5CE1B1AC2B}">
      <formula1>"D, M, MNR, P"</formula1>
    </dataValidation>
    <dataValidation type="list" allowBlank="1" sqref="D66" xr:uid="{EA72E65E-5857-4192-AACC-876AE413903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F50F3DD-0F0F-449F-BF78-24D49A13E34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C209AED-D40D-4625-B12A-8CDD32D1D6F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701F474-7DC4-44FB-B1E2-4E5DA99B65E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C358407-71E7-466C-A6A5-4546CCA61216}">
      <formula1>1</formula1>
      <formula2>3</formula2>
    </dataValidation>
    <dataValidation allowBlank="1" showErrorMessage="1" promptTitle="ATTENTION" prompt="en Lambert II étendu" sqref="G23 E27:E28" xr:uid="{8DF94807-363B-45C2-8717-7B04CF077646}"/>
    <dataValidation type="textLength" allowBlank="1" showInputMessage="1" showErrorMessage="1" sqref="A41:E41 IS42:IV42" xr:uid="{771A7A9B-E589-4975-8D27-C624CF9125A8}">
      <formula1>0</formula1>
      <formula2>50</formula2>
    </dataValidation>
    <dataValidation type="whole" allowBlank="1" showErrorMessage="1" errorTitle="Altitude en mètres" sqref="I23:I28" xr:uid="{E43D8AF4-79F5-4D1A-A649-65F56A36DA5F}">
      <formula1>0</formula1>
      <formula2>4000</formula2>
    </dataValidation>
    <dataValidation type="decimal" allowBlank="1" showErrorMessage="1" errorTitle="Recouvrement en % de 0 à 100" sqref="H39:H50" xr:uid="{29C216F0-47DB-4315-844A-F61D330ED4A7}">
      <formula1>0</formula1>
      <formula2>100</formula2>
    </dataValidation>
    <dataValidation type="textLength" operator="equal" allowBlank="1" showErrorMessage="1" errorTitle="Code INSEE selon le type 00000" sqref="F23" xr:uid="{5D43978A-07AD-4E0D-A65E-7A15275DBB85}">
      <formula1>5</formula1>
      <formula2>0</formula2>
    </dataValidation>
    <dataValidation type="date" allowBlank="1" showErrorMessage="1" errorTitle="Date du prélèvement (jj/mm/aaaa)" sqref="IV40" xr:uid="{4AFCF46D-3DBB-4E80-BD04-6A0E00CE06B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2020-04-17T14:04:17Z</dcterms:created>
  <dcterms:modified xsi:type="dcterms:W3CDTF">2020-04-17T14:04:18Z</dcterms:modified>
</cp:coreProperties>
</file>