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COLMA\19035_COLMA_exports\"/>
    </mc:Choice>
  </mc:AlternateContent>
  <xr:revisionPtr revIDLastSave="0" documentId="13_ncr:1_{5F235E62-55D0-45E4-BC19-AE5F4A6C5A59}" xr6:coauthVersionLast="45" xr6:coauthVersionMax="45" xr10:uidLastSave="{00000000-0000-0000-0000-000000000000}"/>
  <bookViews>
    <workbookView xWindow="-120" yWindow="-120" windowWidth="24240" windowHeight="13140" xr2:uid="{A32F9387-61AE-4A0F-819B-9B1EA47CBCD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1" i="2"/>
  <c r="A165" i="2"/>
  <c r="A169" i="2"/>
  <c r="A173" i="2"/>
  <c r="A177" i="2"/>
  <c r="A181" i="2"/>
  <c r="A185" i="2"/>
  <c r="A189" i="2"/>
  <c r="A193" i="2"/>
  <c r="A197" i="2"/>
  <c r="A201" i="2"/>
  <c r="A205" i="2"/>
  <c r="A209" i="2"/>
  <c r="A213" i="2"/>
  <c r="A217" i="2"/>
  <c r="A221" i="2"/>
  <c r="A225" i="2"/>
  <c r="A229" i="2"/>
  <c r="A233" i="2"/>
  <c r="A237" i="2"/>
  <c r="A24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3" i="2"/>
  <c r="A167" i="2"/>
  <c r="A171" i="2"/>
  <c r="A175" i="2"/>
  <c r="A179" i="2"/>
  <c r="A183" i="2"/>
  <c r="A187" i="2"/>
  <c r="A191" i="2"/>
  <c r="A195" i="2"/>
  <c r="A199" i="2"/>
  <c r="A203" i="2"/>
  <c r="A207" i="2"/>
  <c r="A211" i="2"/>
  <c r="A215" i="2"/>
  <c r="A219" i="2"/>
  <c r="A223" i="2"/>
  <c r="A227" i="2"/>
  <c r="A231" i="2"/>
  <c r="A235" i="2"/>
  <c r="A239" i="2"/>
  <c r="A243" i="2"/>
</calcChain>
</file>

<file path=xl/sharedStrings.xml><?xml version="1.0" encoding="utf-8"?>
<sst xmlns="http://schemas.openxmlformats.org/spreadsheetml/2006/main" count="598" uniqueCount="294">
  <si>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</si>
  <si>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</si>
  <si>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</si>
  <si>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</si>
  <si>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</si>
  <si>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</si>
  <si>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</si>
  <si>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</si>
  <si>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</si>
  <si>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</si>
  <si>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</si>
  <si>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</si>
  <si>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</si>
  <si>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COLOSTRE</t>
  </si>
  <si>
    <t>COLOSTRE A ST-MARTIN-DE-BROME</t>
  </si>
  <si>
    <t>24/07/2019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</si>
  <si>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</si>
  <si>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</si>
  <si>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</si>
  <si>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</si>
  <si>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</si>
  <si>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</si>
  <si>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</si>
  <si>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</si>
  <si>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</si>
  <si>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</si>
  <si>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</si>
  <si>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</si>
  <si>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</si>
  <si>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</si>
  <si>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</si>
  <si>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</si>
  <si>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</si>
  <si>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</si>
  <si>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</si>
  <si>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</si>
  <si>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</si>
  <si>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</si>
  <si>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</si>
  <si>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</si>
  <si>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</si>
  <si>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</si>
  <si>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S25</t>
  </si>
  <si>
    <t>N1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</si>
  <si>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</si>
  <si>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</si>
  <si>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</si>
  <si>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</si>
  <si>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</si>
  <si>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</si>
  <si>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</si>
  <si>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</si>
  <si>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</si>
  <si>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</si>
  <si>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</si>
  <si>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</si>
  <si>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</si>
  <si>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</si>
  <si>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</si>
  <si>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</si>
  <si>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</si>
  <si>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</si>
  <si>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</si>
  <si>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</si>
  <si>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</si>
  <si>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</si>
  <si>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</si>
  <si>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</si>
  <si>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</si>
  <si>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</si>
  <si>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</si>
  <si>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</si>
  <si>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</si>
  <si>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</si>
  <si>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</si>
  <si>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</si>
  <si>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</si>
  <si>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</si>
  <si>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</si>
  <si>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</si>
  <si>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</si>
  <si>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</si>
  <si>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</si>
  <si>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</si>
  <si>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</si>
  <si>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</si>
  <si>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</si>
  <si>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</si>
  <si>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</si>
  <si>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</si>
  <si>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</si>
  <si>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</si>
  <si>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</si>
  <si>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</si>
  <si>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</si>
  <si>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</si>
  <si>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</si>
  <si>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</si>
  <si>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</si>
  <si>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</si>
  <si>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</si>
  <si>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</si>
  <si>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</si>
  <si>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</si>
  <si>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</si>
  <si>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</si>
  <si>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</si>
  <si>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</si>
  <si>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</si>
  <si>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</si>
  <si>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</si>
  <si>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</si>
  <si>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</si>
  <si>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</si>
  <si>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</si>
  <si>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</si>
  <si>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</si>
  <si>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</si>
  <si>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</si>
  <si>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</si>
  <si>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</si>
  <si>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</si>
  <si>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</si>
  <si>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</si>
  <si>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</si>
  <si>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</si>
  <si>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</si>
  <si>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</si>
  <si>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</si>
  <si>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</si>
  <si>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</si>
  <si>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</si>
  <si>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</si>
  <si>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</si>
  <si>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</si>
  <si>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</si>
  <si>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</si>
  <si>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</si>
  <si>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</si>
  <si>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</si>
  <si>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</si>
  <si>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</si>
  <si>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</si>
  <si>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</si>
  <si>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P11</t>
  </si>
  <si>
    <t>P8,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</si>
  <si>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</si>
  <si>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</si>
  <si>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</si>
  <si>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</si>
  <si>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</si>
  <si>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</si>
  <si>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</si>
  <si>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</si>
  <si>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</si>
  <si>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</si>
  <si>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</si>
  <si>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</si>
  <si>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</si>
  <si>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</si>
  <si>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</si>
  <si>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</si>
  <si>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</si>
  <si>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</si>
  <si>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</si>
  <si>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</si>
  <si>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</si>
  <si>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</si>
  <si>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</si>
  <si>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</si>
  <si>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</si>
  <si>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</si>
  <si>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</si>
  <si>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</si>
  <si>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</si>
  <si>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</si>
  <si>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</si>
  <si>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</si>
  <si>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</si>
  <si>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</si>
  <si>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</si>
  <si>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</si>
  <si>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</si>
  <si>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</si>
  <si>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</si>
  <si>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</si>
  <si>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</si>
  <si>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</si>
  <si>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</si>
  <si>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</si>
  <si>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</si>
  <si>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</si>
  <si>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</si>
  <si>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</si>
  <si>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</si>
  <si>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</si>
  <si>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06161400</t>
  </si>
  <si>
    <t xml:space="preserve"> ST-MARTIN-DE-BROME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</si>
  <si>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</si>
  <si>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</si>
  <si>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</si>
  <si>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</si>
  <si>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</si>
  <si>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</si>
  <si>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</si>
  <si>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</si>
  <si>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</si>
  <si>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</si>
  <si>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</si>
  <si>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</si>
  <si>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</si>
  <si>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</si>
  <si>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</si>
  <si>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</si>
  <si>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</si>
  <si>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</si>
  <si>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</si>
  <si>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</si>
  <si>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</si>
  <si>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</si>
  <si>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</si>
  <si>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</si>
  <si>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</si>
  <si>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</si>
  <si>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</si>
  <si>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</si>
  <si>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</si>
  <si>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</si>
  <si>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</si>
  <si>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</si>
  <si>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</si>
  <si>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</si>
  <si>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</si>
  <si>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</si>
  <si>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</si>
  <si>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</si>
  <si>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</si>
  <si>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</si>
  <si>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</si>
  <si>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</si>
  <si>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</si>
  <si>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</si>
  <si>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</si>
  <si>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</si>
  <si>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</si>
  <si>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</si>
  <si>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Perla</t>
  </si>
  <si>
    <t>164</t>
  </si>
  <si>
    <t>Isoperla</t>
  </si>
  <si>
    <t>140</t>
  </si>
  <si>
    <t>Glossosomatidae</t>
  </si>
  <si>
    <t>189</t>
  </si>
  <si>
    <t>Hydropsyche</t>
  </si>
  <si>
    <t>212</t>
  </si>
  <si>
    <t>Tinodes</t>
  </si>
  <si>
    <t>245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</si>
  <si>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</si>
  <si>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</si>
  <si>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</si>
  <si>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</si>
  <si>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</si>
  <si>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</si>
  <si>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</si>
  <si>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</si>
  <si>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</si>
  <si>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</si>
  <si>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Gerris</t>
  </si>
  <si>
    <t>735</t>
  </si>
  <si>
    <t>Esolus</t>
  </si>
  <si>
    <t>619</t>
  </si>
  <si>
    <t>Limnius</t>
  </si>
  <si>
    <t>623</t>
  </si>
  <si>
    <t>Riolus</t>
  </si>
  <si>
    <t>625</t>
  </si>
  <si>
    <t>Chironomidae</t>
  </si>
  <si>
    <t>807</t>
  </si>
  <si>
    <t>Empididae</t>
  </si>
  <si>
    <t>831</t>
  </si>
  <si>
    <t>Limoniidae</t>
  </si>
  <si>
    <t>757</t>
  </si>
  <si>
    <t>Tabanidae</t>
  </si>
  <si>
    <t>837</t>
  </si>
  <si>
    <t>Pacifastacus</t>
  </si>
  <si>
    <t>872</t>
  </si>
  <si>
    <t>Gammarus</t>
  </si>
  <si>
    <t>892</t>
  </si>
  <si>
    <t>Sphaeriidae</t>
  </si>
  <si>
    <t>1042</t>
  </si>
  <si>
    <t>Pisidium</t>
  </si>
  <si>
    <t>1043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</si>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</sst>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D7A4A76-F575-4E76-843A-AC8775CE75B7}"/>
    <cellStyle name="Normal_résultats" xfId="1" xr:uid="{13566E78-A343-47CD-91FF-38F8CB27C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COLMA/19035_COLMA_24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COLMA</v>
          </cell>
          <cell r="L5">
            <v>43670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CEB8-867C-4883-B07E-03EAA6F7FD8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6161400</v>
      </c>
      <c r="B6" s="27" t="s">
        <v>13</v>
      </c>
      <c r="C6" s="27" t="s">
        <v>14</v>
      </c>
      <c r="D6" s="28" t="s">
        <v>15</v>
      </c>
      <c r="E6" s="27">
        <v>937870.86046336836</v>
      </c>
      <c r="F6" s="27">
        <v>6301482.032982084</v>
      </c>
      <c r="G6" s="27">
        <v>937856.01349257061</v>
      </c>
      <c r="H6" s="29">
        <v>6301448.1155709792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3.1333333333333333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172.33333333333334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8.6166666666666671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55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47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62</v>
      </c>
      <c r="L27" s="82" t="s">
        <v>67</v>
      </c>
      <c r="M27" s="82" t="s">
        <v>68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62</v>
      </c>
      <c r="L28" s="82" t="s">
        <v>43</v>
      </c>
      <c r="M28" s="82" t="s">
        <v>68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55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47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>
        <v>1</v>
      </c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124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31</v>
      </c>
      <c r="F55" s="172" t="s">
        <v>127</v>
      </c>
      <c r="G55" s="173"/>
      <c r="H55" s="156"/>
      <c r="I55" s="173"/>
      <c r="J55" s="173"/>
      <c r="K55" s="174" t="s">
        <v>53</v>
      </c>
      <c r="L55" s="175">
        <v>3</v>
      </c>
      <c r="M55" s="174" t="s">
        <v>58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1</v>
      </c>
      <c r="F56" s="172" t="s">
        <v>124</v>
      </c>
      <c r="G56" s="173"/>
      <c r="H56" s="156"/>
      <c r="I56" s="173"/>
      <c r="J56" s="173"/>
      <c r="K56" s="174"/>
      <c r="L56" s="175">
        <v>1</v>
      </c>
      <c r="M56" s="174" t="s">
        <v>48</v>
      </c>
      <c r="N56" s="175">
        <v>2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1</v>
      </c>
      <c r="F57" s="172" t="s">
        <v>124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50</v>
      </c>
      <c r="P57" s="175">
        <v>2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121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138</v>
      </c>
      <c r="B60" s="169" t="s">
        <v>139</v>
      </c>
      <c r="C60" s="170" t="s">
        <v>42</v>
      </c>
      <c r="D60" s="171">
        <v>2</v>
      </c>
      <c r="E60" s="171">
        <v>1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41</v>
      </c>
      <c r="P60" s="175">
        <v>2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121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65</v>
      </c>
      <c r="F62" s="181" t="s">
        <v>127</v>
      </c>
      <c r="G62" s="182"/>
      <c r="H62" s="156"/>
      <c r="I62" s="182" t="s">
        <v>66</v>
      </c>
      <c r="J62" s="182">
        <v>2</v>
      </c>
      <c r="K62" s="183" t="s">
        <v>144</v>
      </c>
      <c r="L62" s="184">
        <v>4</v>
      </c>
      <c r="M62" s="183" t="s">
        <v>145</v>
      </c>
      <c r="N62" s="184">
        <v>3</v>
      </c>
      <c r="O62" s="183" t="s">
        <v>70</v>
      </c>
      <c r="P62" s="184">
        <v>1</v>
      </c>
      <c r="Q62" s="182">
        <v>6</v>
      </c>
    </row>
    <row r="63" spans="1:256" ht="27.75" customHeight="1" thickBot="1">
      <c r="H63" s="185" t="s">
        <v>112</v>
      </c>
      <c r="I63" s="186">
        <v>1</v>
      </c>
      <c r="J63" s="187"/>
      <c r="K63" s="186">
        <v>3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2FAA20A-AB47-4A7B-B170-267E44E6E41F}">
      <formula1>0</formula1>
      <formula2>50</formula2>
    </dataValidation>
    <dataValidation type="date" allowBlank="1" showErrorMessage="1" errorTitle="Date du prélèvement (jj/mm/aaaa)" sqref="D6:H6" xr:uid="{D55638D9-9F47-491D-8780-4B236FC492C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148D-7EBF-481E-A369-65821E44598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4189</v>
      </c>
      <c r="G23" s="235">
        <v>937806</v>
      </c>
      <c r="H23" s="235">
        <v>6301423</v>
      </c>
      <c r="I23" s="235">
        <v>357</v>
      </c>
      <c r="J23" s="235" t="s">
        <v>198</v>
      </c>
      <c r="K23" s="234">
        <v>937870.86046336836</v>
      </c>
      <c r="L23" s="234">
        <v>6301482.032982084</v>
      </c>
      <c r="M23" s="234">
        <v>937856.01349257061</v>
      </c>
      <c r="N23" s="234">
        <v>6301448.1155709792</v>
      </c>
      <c r="O23" s="235">
        <v>3.7</v>
      </c>
      <c r="P23" s="235">
        <v>55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COLMA_2019-07-24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06161400</v>
      </c>
      <c r="B39" s="278" t="str">
        <f>C23</f>
        <v>COLOSTRE</v>
      </c>
      <c r="C39" s="278" t="str">
        <f>D23</f>
        <v>COLOSTRE A ST-MARTIN-DE-BROME</v>
      </c>
      <c r="D39" s="279" t="str">
        <f>D26</f>
        <v>24/07/2019</v>
      </c>
      <c r="E39" s="280">
        <v>3.1333333333333333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31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 t="s">
        <v>121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42</v>
      </c>
      <c r="H48" s="284">
        <v>1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141</v>
      </c>
      <c r="H49" s="284"/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62</v>
      </c>
      <c r="H50" s="287">
        <v>65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06161400</v>
      </c>
      <c r="B66" s="308" t="str">
        <f>D26</f>
        <v>24/07/2019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06161400</v>
      </c>
      <c r="B67" s="311" t="str">
        <f>+B$66</f>
        <v>24/07/2019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06161400</v>
      </c>
      <c r="B68" s="311" t="str">
        <f t="shared" si="0"/>
        <v>24/07/2019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06161400</v>
      </c>
      <c r="B69" s="311" t="str">
        <f t="shared" si="0"/>
        <v>24/07/2019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06161400</v>
      </c>
      <c r="B70" s="311" t="str">
        <f t="shared" si="0"/>
        <v>24/07/2019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06161400</v>
      </c>
      <c r="B71" s="311" t="str">
        <f t="shared" si="0"/>
        <v>24/07/2019</v>
      </c>
      <c r="C71" s="309" t="s">
        <v>58</v>
      </c>
      <c r="D71" s="283" t="s">
        <v>54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06161400</v>
      </c>
      <c r="B72" s="311" t="str">
        <f t="shared" si="0"/>
        <v>24/07/2019</v>
      </c>
      <c r="C72" s="309" t="s">
        <v>61</v>
      </c>
      <c r="D72" s="283" t="s">
        <v>62</v>
      </c>
      <c r="E72" s="283" t="s">
        <v>55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06161400</v>
      </c>
      <c r="B73" s="311" t="str">
        <f t="shared" si="0"/>
        <v>24/07/2019</v>
      </c>
      <c r="C73" s="309" t="s">
        <v>64</v>
      </c>
      <c r="D73" s="283" t="s">
        <v>62</v>
      </c>
      <c r="E73" s="283" t="s">
        <v>47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06161400</v>
      </c>
      <c r="B74" s="311" t="str">
        <f t="shared" si="0"/>
        <v>24/07/2019</v>
      </c>
      <c r="C74" s="309" t="s">
        <v>66</v>
      </c>
      <c r="D74" s="283" t="s">
        <v>62</v>
      </c>
      <c r="E74" s="283" t="s">
        <v>67</v>
      </c>
      <c r="F74" s="283" t="s">
        <v>68</v>
      </c>
      <c r="G74" s="284">
        <v>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06161400</v>
      </c>
      <c r="B75" s="311" t="str">
        <f t="shared" si="0"/>
        <v>24/07/2019</v>
      </c>
      <c r="C75" s="309" t="s">
        <v>70</v>
      </c>
      <c r="D75" s="283" t="s">
        <v>62</v>
      </c>
      <c r="E75" s="283" t="s">
        <v>43</v>
      </c>
      <c r="F75" s="283" t="s">
        <v>68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06161400</v>
      </c>
      <c r="B76" s="311" t="str">
        <f t="shared" si="0"/>
        <v>24/07/2019</v>
      </c>
      <c r="C76" s="309" t="s">
        <v>72</v>
      </c>
      <c r="D76" s="283" t="s">
        <v>62</v>
      </c>
      <c r="E76" s="283" t="s">
        <v>55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06161400</v>
      </c>
      <c r="B77" s="311" t="str">
        <f t="shared" si="0"/>
        <v>24/07/2019</v>
      </c>
      <c r="C77" s="309" t="s">
        <v>74</v>
      </c>
      <c r="D77" s="283" t="s">
        <v>62</v>
      </c>
      <c r="E77" s="283" t="s">
        <v>47</v>
      </c>
      <c r="F77" s="283" t="s">
        <v>68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06161400</v>
      </c>
      <c r="B88" s="330" t="str">
        <f>D26</f>
        <v>24/07/2019</v>
      </c>
      <c r="C88" s="284" t="s">
        <v>246</v>
      </c>
      <c r="D88" s="331" t="s">
        <v>247</v>
      </c>
      <c r="E88" s="284"/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06161400</v>
      </c>
      <c r="B89" s="311" t="str">
        <f>+B$88</f>
        <v>24/07/2019</v>
      </c>
      <c r="C89" s="284" t="s">
        <v>248</v>
      </c>
      <c r="D89" s="331" t="s">
        <v>249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06161400</v>
      </c>
      <c r="B90" s="311" t="str">
        <f t="shared" si="1"/>
        <v>24/07/2019</v>
      </c>
      <c r="C90" s="284" t="s">
        <v>250</v>
      </c>
      <c r="D90" s="331" t="s">
        <v>251</v>
      </c>
      <c r="E90" s="284"/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06161400</v>
      </c>
      <c r="B91" s="311" t="str">
        <f t="shared" si="1"/>
        <v>24/07/2019</v>
      </c>
      <c r="C91" s="284" t="s">
        <v>252</v>
      </c>
      <c r="D91" s="331" t="s">
        <v>253</v>
      </c>
      <c r="E91" s="284">
        <v>3</v>
      </c>
      <c r="F91" s="284">
        <v>4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06161400</v>
      </c>
      <c r="B92" s="311" t="str">
        <f t="shared" si="1"/>
        <v>24/07/2019</v>
      </c>
      <c r="C92" s="284" t="s">
        <v>254</v>
      </c>
      <c r="D92" s="331" t="s">
        <v>255</v>
      </c>
      <c r="E92" s="284">
        <v>1</v>
      </c>
      <c r="F92" s="284">
        <v>1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06161400</v>
      </c>
      <c r="B93" s="311" t="str">
        <f t="shared" si="1"/>
        <v>24/07/2019</v>
      </c>
      <c r="C93" s="284" t="s">
        <v>256</v>
      </c>
      <c r="D93" s="331" t="s">
        <v>257</v>
      </c>
      <c r="E93" s="284">
        <v>3</v>
      </c>
      <c r="F93" s="284">
        <v>9</v>
      </c>
      <c r="G93" s="284">
        <v>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06161400</v>
      </c>
      <c r="B94" s="311" t="str">
        <f t="shared" si="1"/>
        <v>24/07/2019</v>
      </c>
      <c r="C94" s="284" t="s">
        <v>258</v>
      </c>
      <c r="D94" s="331" t="s">
        <v>259</v>
      </c>
      <c r="E94" s="284">
        <v>52</v>
      </c>
      <c r="F94" s="284">
        <v>128</v>
      </c>
      <c r="G94" s="284">
        <v>65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06161400</v>
      </c>
      <c r="B95" s="311" t="str">
        <f t="shared" si="1"/>
        <v>24/07/2019</v>
      </c>
      <c r="C95" s="284" t="s">
        <v>260</v>
      </c>
      <c r="D95" s="331" t="s">
        <v>261</v>
      </c>
      <c r="E95" s="284">
        <v>11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06161400</v>
      </c>
      <c r="B96" s="311" t="str">
        <f t="shared" si="1"/>
        <v>24/07/2019</v>
      </c>
      <c r="C96" s="284" t="s">
        <v>262</v>
      </c>
      <c r="D96" s="331" t="s">
        <v>263</v>
      </c>
      <c r="E96" s="284"/>
      <c r="F96" s="284">
        <v>8</v>
      </c>
      <c r="G96" s="284">
        <v>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06161400</v>
      </c>
      <c r="B97" s="311" t="str">
        <f t="shared" si="1"/>
        <v>24/07/2019</v>
      </c>
      <c r="C97" s="284" t="s">
        <v>264</v>
      </c>
      <c r="D97" s="331" t="s">
        <v>265</v>
      </c>
      <c r="E97" s="284">
        <v>2</v>
      </c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06161400</v>
      </c>
      <c r="B98" s="311" t="str">
        <f t="shared" si="1"/>
        <v>24/07/2019</v>
      </c>
      <c r="C98" s="284" t="s">
        <v>266</v>
      </c>
      <c r="D98" s="331" t="s">
        <v>267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06161400</v>
      </c>
      <c r="B99" s="311" t="str">
        <f t="shared" si="1"/>
        <v>24/07/2019</v>
      </c>
      <c r="C99" s="284" t="s">
        <v>268</v>
      </c>
      <c r="D99" s="331" t="s">
        <v>269</v>
      </c>
      <c r="E99" s="284">
        <v>10</v>
      </c>
      <c r="F99" s="284">
        <v>48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06161400</v>
      </c>
      <c r="B100" s="311" t="str">
        <f t="shared" si="1"/>
        <v>24/07/2019</v>
      </c>
      <c r="C100" s="284" t="s">
        <v>270</v>
      </c>
      <c r="D100" s="331" t="s">
        <v>271</v>
      </c>
      <c r="E100" s="284">
        <v>7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06161400</v>
      </c>
      <c r="B101" s="311" t="str">
        <f t="shared" si="1"/>
        <v>24/07/2019</v>
      </c>
      <c r="C101" s="284" t="s">
        <v>272</v>
      </c>
      <c r="D101" s="331" t="s">
        <v>273</v>
      </c>
      <c r="E101" s="284">
        <v>2</v>
      </c>
      <c r="F101" s="284">
        <v>216</v>
      </c>
      <c r="G101" s="284">
        <v>245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06161400</v>
      </c>
      <c r="B102" s="311" t="str">
        <f t="shared" si="1"/>
        <v>24/07/2019</v>
      </c>
      <c r="C102" s="284" t="s">
        <v>274</v>
      </c>
      <c r="D102" s="331" t="s">
        <v>275</v>
      </c>
      <c r="E102" s="284">
        <v>280</v>
      </c>
      <c r="F102" s="284"/>
      <c r="G102" s="284">
        <v>10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06161400</v>
      </c>
      <c r="B103" s="311" t="str">
        <f t="shared" si="1"/>
        <v>24/07/2019</v>
      </c>
      <c r="C103" s="284" t="s">
        <v>276</v>
      </c>
      <c r="D103" s="331" t="s">
        <v>277</v>
      </c>
      <c r="E103" s="284">
        <v>1</v>
      </c>
      <c r="F103" s="284">
        <v>20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06161400</v>
      </c>
      <c r="B104" s="311" t="str">
        <f t="shared" si="1"/>
        <v>24/07/2019</v>
      </c>
      <c r="C104" s="284" t="s">
        <v>278</v>
      </c>
      <c r="D104" s="331" t="s">
        <v>279</v>
      </c>
      <c r="E104" s="284">
        <v>2</v>
      </c>
      <c r="F104" s="284">
        <v>2</v>
      </c>
      <c r="G104" s="284">
        <v>14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06161400</v>
      </c>
      <c r="B105" s="311" t="str">
        <f t="shared" si="1"/>
        <v>24/07/2019</v>
      </c>
      <c r="C105" s="284" t="s">
        <v>280</v>
      </c>
      <c r="D105" s="331" t="s">
        <v>281</v>
      </c>
      <c r="E105" s="284">
        <v>2</v>
      </c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06161400</v>
      </c>
      <c r="B106" s="311" t="str">
        <f t="shared" si="1"/>
        <v>24/07/2019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06161400</v>
      </c>
      <c r="B107" s="311" t="str">
        <f t="shared" si="1"/>
        <v>24/07/2019</v>
      </c>
      <c r="C107" s="284" t="s">
        <v>284</v>
      </c>
      <c r="D107" s="331" t="s">
        <v>285</v>
      </c>
      <c r="E107" s="284">
        <v>1130</v>
      </c>
      <c r="F107" s="284">
        <v>500</v>
      </c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06161400</v>
      </c>
      <c r="B108" s="311" t="str">
        <f t="shared" si="1"/>
        <v>24/07/2019</v>
      </c>
      <c r="C108" s="284" t="s">
        <v>286</v>
      </c>
      <c r="D108" s="331" t="s">
        <v>287</v>
      </c>
      <c r="E108" s="284">
        <v>4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06161400</v>
      </c>
      <c r="B109" s="311" t="str">
        <f t="shared" si="1"/>
        <v>24/07/2019</v>
      </c>
      <c r="C109" s="284" t="s">
        <v>288</v>
      </c>
      <c r="D109" s="331" t="s">
        <v>289</v>
      </c>
      <c r="E109" s="284">
        <v>3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06161400</v>
      </c>
      <c r="B110" s="311" t="str">
        <f t="shared" si="1"/>
        <v>24/07/2019</v>
      </c>
      <c r="C110" s="284" t="s">
        <v>290</v>
      </c>
      <c r="D110" s="331" t="s">
        <v>291</v>
      </c>
      <c r="E110" s="284">
        <v>780</v>
      </c>
      <c r="F110" s="284">
        <v>12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06161400</v>
      </c>
      <c r="B111" s="311" t="str">
        <f t="shared" si="1"/>
        <v>24/07/2019</v>
      </c>
      <c r="C111" s="284" t="s">
        <v>292</v>
      </c>
      <c r="D111" s="331" t="s">
        <v>293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06161400</v>
      </c>
      <c r="B112" s="311" t="str">
        <f t="shared" si="1"/>
        <v>24/07/2019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06161400</v>
      </c>
      <c r="B113" s="311" t="str">
        <f t="shared" si="1"/>
        <v>24/07/2019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06161400</v>
      </c>
      <c r="B114" s="311" t="str">
        <f t="shared" si="1"/>
        <v>24/07/2019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06161400</v>
      </c>
      <c r="B115" s="311" t="str">
        <f t="shared" si="1"/>
        <v>24/07/2019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06161400</v>
      </c>
      <c r="B116" s="311" t="str">
        <f t="shared" si="1"/>
        <v>24/07/2019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06161400</v>
      </c>
      <c r="B117" s="311" t="str">
        <f t="shared" si="1"/>
        <v>24/07/2019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06161400</v>
      </c>
      <c r="B118" s="311" t="str">
        <f t="shared" si="1"/>
        <v>24/07/2019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06161400</v>
      </c>
      <c r="B119" s="311" t="str">
        <f t="shared" si="1"/>
        <v>24/07/2019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06161400</v>
      </c>
      <c r="B120" s="311" t="str">
        <f t="shared" si="1"/>
        <v>24/07/2019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06161400</v>
      </c>
      <c r="B121" s="311" t="str">
        <f t="shared" si="1"/>
        <v>24/07/2019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06161400</v>
      </c>
      <c r="B122" s="311" t="str">
        <f t="shared" si="2"/>
        <v>24/07/2019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06161400</v>
      </c>
      <c r="B123" s="311" t="str">
        <f t="shared" si="2"/>
        <v>24/07/2019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06161400</v>
      </c>
      <c r="B124" s="311" t="str">
        <f t="shared" si="2"/>
        <v>24/07/2019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06161400</v>
      </c>
      <c r="B125" s="311" t="str">
        <f t="shared" si="2"/>
        <v>24/07/2019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06161400</v>
      </c>
      <c r="B126" s="311" t="str">
        <f t="shared" si="2"/>
        <v>24/07/2019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06161400</v>
      </c>
      <c r="B127" s="311" t="str">
        <f t="shared" si="2"/>
        <v>24/07/2019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06161400</v>
      </c>
      <c r="B128" s="311" t="str">
        <f t="shared" si="2"/>
        <v>24/07/2019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06161400</v>
      </c>
      <c r="B129" s="311" t="str">
        <f t="shared" si="2"/>
        <v>24/07/2019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06161400</v>
      </c>
      <c r="B130" s="311" t="str">
        <f t="shared" si="2"/>
        <v>24/07/2019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06161400</v>
      </c>
      <c r="B131" s="311" t="str">
        <f t="shared" si="2"/>
        <v>24/07/2019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06161400</v>
      </c>
      <c r="B132" s="311" t="str">
        <f t="shared" si="2"/>
        <v>24/07/2019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06161400</v>
      </c>
      <c r="B133" s="311" t="str">
        <f t="shared" si="2"/>
        <v>24/07/2019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06161400</v>
      </c>
      <c r="B134" s="311" t="str">
        <f t="shared" si="2"/>
        <v>24/07/2019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06161400</v>
      </c>
      <c r="B135" s="311" t="str">
        <f t="shared" si="2"/>
        <v>24/07/2019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06161400</v>
      </c>
      <c r="B136" s="311" t="str">
        <f t="shared" si="2"/>
        <v>24/07/2019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06161400</v>
      </c>
      <c r="B137" s="311" t="str">
        <f t="shared" si="2"/>
        <v>24/07/2019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06161400</v>
      </c>
      <c r="B138" s="311" t="str">
        <f t="shared" si="2"/>
        <v>24/07/2019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06161400</v>
      </c>
      <c r="B139" s="311" t="str">
        <f t="shared" si="2"/>
        <v>24/07/2019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06161400</v>
      </c>
      <c r="B140" s="311" t="str">
        <f t="shared" si="2"/>
        <v>24/07/2019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06161400</v>
      </c>
      <c r="B141" s="311" t="str">
        <f t="shared" si="2"/>
        <v>24/07/2019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06161400</v>
      </c>
      <c r="B142" s="311" t="str">
        <f t="shared" si="2"/>
        <v>24/07/2019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06161400</v>
      </c>
      <c r="B143" s="311" t="str">
        <f t="shared" si="2"/>
        <v>24/07/2019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06161400</v>
      </c>
      <c r="B144" s="311" t="str">
        <f t="shared" si="2"/>
        <v>24/07/2019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06161400</v>
      </c>
      <c r="B145" s="311" t="str">
        <f t="shared" si="2"/>
        <v>24/07/2019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06161400</v>
      </c>
      <c r="B146" s="311" t="str">
        <f t="shared" si="2"/>
        <v>24/07/2019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06161400</v>
      </c>
      <c r="B147" s="311" t="str">
        <f t="shared" si="2"/>
        <v>24/07/2019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06161400</v>
      </c>
      <c r="B148" s="311" t="str">
        <f t="shared" si="2"/>
        <v>24/07/2019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06161400</v>
      </c>
      <c r="B149" s="311" t="str">
        <f t="shared" si="2"/>
        <v>24/07/2019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06161400</v>
      </c>
      <c r="B150" s="311" t="str">
        <f t="shared" si="2"/>
        <v>24/07/2019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06161400</v>
      </c>
      <c r="B151" s="311" t="str">
        <f t="shared" si="2"/>
        <v>24/07/2019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06161400</v>
      </c>
      <c r="B152" s="311" t="str">
        <f t="shared" si="2"/>
        <v>24/07/2019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06161400</v>
      </c>
      <c r="B153" s="311" t="str">
        <f t="shared" si="2"/>
        <v>24/07/2019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06161400</v>
      </c>
      <c r="B154" s="311" t="str">
        <f t="shared" si="3"/>
        <v>24/07/2019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06161400</v>
      </c>
      <c r="B155" s="311" t="str">
        <f t="shared" si="3"/>
        <v>24/07/2019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06161400</v>
      </c>
      <c r="B156" s="311" t="str">
        <f t="shared" si="3"/>
        <v>24/07/2019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06161400</v>
      </c>
      <c r="B157" s="311" t="str">
        <f t="shared" si="3"/>
        <v>24/07/2019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06161400</v>
      </c>
      <c r="B158" s="311" t="str">
        <f t="shared" si="3"/>
        <v>24/07/2019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06161400</v>
      </c>
      <c r="B159" s="311" t="str">
        <f t="shared" si="3"/>
        <v>24/07/2019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06161400</v>
      </c>
      <c r="B160" s="311" t="str">
        <f t="shared" si="3"/>
        <v>24/07/2019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06161400</v>
      </c>
      <c r="B161" s="311" t="str">
        <f t="shared" si="3"/>
        <v>24/07/2019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06161400</v>
      </c>
      <c r="B162" s="311" t="str">
        <f t="shared" si="3"/>
        <v>24/07/2019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06161400</v>
      </c>
      <c r="B163" s="311" t="str">
        <f t="shared" si="3"/>
        <v>24/07/2019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06161400</v>
      </c>
      <c r="B164" s="311" t="str">
        <f t="shared" si="3"/>
        <v>24/07/2019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06161400</v>
      </c>
      <c r="B165" s="311" t="str">
        <f t="shared" si="3"/>
        <v>24/07/2019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06161400</v>
      </c>
      <c r="B166" s="311" t="str">
        <f t="shared" si="3"/>
        <v>24/07/2019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06161400</v>
      </c>
      <c r="B167" s="311" t="str">
        <f t="shared" si="3"/>
        <v>24/07/2019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06161400</v>
      </c>
      <c r="B168" s="311" t="str">
        <f t="shared" si="3"/>
        <v>24/07/2019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06161400</v>
      </c>
      <c r="B169" s="311" t="str">
        <f t="shared" si="3"/>
        <v>24/07/2019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06161400</v>
      </c>
      <c r="B170" s="311" t="str">
        <f t="shared" si="3"/>
        <v>24/07/2019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06161400</v>
      </c>
      <c r="B171" s="311" t="str">
        <f t="shared" si="3"/>
        <v>24/07/2019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06161400</v>
      </c>
      <c r="B172" s="311" t="str">
        <f t="shared" si="3"/>
        <v>24/07/2019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06161400</v>
      </c>
      <c r="B173" s="311" t="str">
        <f t="shared" si="3"/>
        <v>24/07/2019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06161400</v>
      </c>
      <c r="B174" s="311" t="str">
        <f t="shared" si="3"/>
        <v>24/07/2019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06161400</v>
      </c>
      <c r="B175" s="311" t="str">
        <f t="shared" si="3"/>
        <v>24/07/2019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06161400</v>
      </c>
      <c r="B176" s="311" t="str">
        <f t="shared" si="3"/>
        <v>24/07/2019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06161400</v>
      </c>
      <c r="B177" s="311" t="str">
        <f t="shared" si="3"/>
        <v>24/07/2019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06161400</v>
      </c>
      <c r="B178" s="311" t="str">
        <f t="shared" si="3"/>
        <v>24/07/2019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06161400</v>
      </c>
      <c r="B179" s="311" t="str">
        <f t="shared" si="3"/>
        <v>24/07/2019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06161400</v>
      </c>
      <c r="B180" s="311" t="str">
        <f t="shared" si="3"/>
        <v>24/07/2019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06161400</v>
      </c>
      <c r="B181" s="311" t="str">
        <f t="shared" si="3"/>
        <v>24/07/2019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06161400</v>
      </c>
      <c r="B182" s="311" t="str">
        <f t="shared" si="3"/>
        <v>24/07/2019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06161400</v>
      </c>
      <c r="B183" s="311" t="str">
        <f t="shared" si="3"/>
        <v>24/07/2019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06161400</v>
      </c>
      <c r="B184" s="311" t="str">
        <f t="shared" si="3"/>
        <v>24/07/2019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06161400</v>
      </c>
      <c r="B185" s="311" t="str">
        <f t="shared" si="3"/>
        <v>24/07/2019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06161400</v>
      </c>
      <c r="B186" s="311" t="str">
        <f t="shared" si="4"/>
        <v>24/07/2019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06161400</v>
      </c>
      <c r="B187" s="311" t="str">
        <f t="shared" si="4"/>
        <v>24/07/2019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06161400</v>
      </c>
      <c r="B188" s="311" t="str">
        <f t="shared" si="4"/>
        <v>24/07/2019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06161400</v>
      </c>
      <c r="B189" s="311" t="str">
        <f t="shared" si="4"/>
        <v>24/07/2019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06161400</v>
      </c>
      <c r="B190" s="311" t="str">
        <f t="shared" si="4"/>
        <v>24/07/2019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06161400</v>
      </c>
      <c r="B191" s="311" t="str">
        <f t="shared" si="4"/>
        <v>24/07/2019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06161400</v>
      </c>
      <c r="B192" s="311" t="str">
        <f t="shared" si="4"/>
        <v>24/07/2019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06161400</v>
      </c>
      <c r="B193" s="311" t="str">
        <f t="shared" si="4"/>
        <v>24/07/2019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06161400</v>
      </c>
      <c r="B194" s="311" t="str">
        <f t="shared" si="4"/>
        <v>24/07/2019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06161400</v>
      </c>
      <c r="B195" s="311" t="str">
        <f t="shared" si="4"/>
        <v>24/07/2019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06161400</v>
      </c>
      <c r="B196" s="311" t="str">
        <f t="shared" si="4"/>
        <v>24/07/2019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06161400</v>
      </c>
      <c r="B197" s="311" t="str">
        <f t="shared" si="4"/>
        <v>24/07/2019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06161400</v>
      </c>
      <c r="B198" s="311" t="str">
        <f t="shared" si="4"/>
        <v>24/07/2019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06161400</v>
      </c>
      <c r="B199" s="311" t="str">
        <f t="shared" si="4"/>
        <v>24/07/2019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06161400</v>
      </c>
      <c r="B200" s="311" t="str">
        <f t="shared" si="4"/>
        <v>24/07/2019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06161400</v>
      </c>
      <c r="B201" s="311" t="str">
        <f t="shared" si="4"/>
        <v>24/07/2019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06161400</v>
      </c>
      <c r="B202" s="311" t="str">
        <f t="shared" si="4"/>
        <v>24/07/2019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06161400</v>
      </c>
      <c r="B203" s="311" t="str">
        <f t="shared" si="4"/>
        <v>24/07/2019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06161400</v>
      </c>
      <c r="B204" s="311" t="str">
        <f t="shared" si="4"/>
        <v>24/07/2019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06161400</v>
      </c>
      <c r="B205" s="311" t="str">
        <f t="shared" si="4"/>
        <v>24/07/2019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06161400</v>
      </c>
      <c r="B206" s="311" t="str">
        <f t="shared" si="4"/>
        <v>24/07/2019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06161400</v>
      </c>
      <c r="B207" s="311" t="str">
        <f t="shared" si="4"/>
        <v>24/07/2019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06161400</v>
      </c>
      <c r="B208" s="311" t="str">
        <f t="shared" si="4"/>
        <v>24/07/2019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06161400</v>
      </c>
      <c r="B209" s="311" t="str">
        <f t="shared" si="4"/>
        <v>24/07/2019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06161400</v>
      </c>
      <c r="B210" s="311" t="str">
        <f t="shared" si="4"/>
        <v>24/07/2019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06161400</v>
      </c>
      <c r="B211" s="311" t="str">
        <f t="shared" si="4"/>
        <v>24/07/2019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06161400</v>
      </c>
      <c r="B212" s="311" t="str">
        <f t="shared" si="4"/>
        <v>24/07/2019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06161400</v>
      </c>
      <c r="B213" s="311" t="str">
        <f t="shared" si="4"/>
        <v>24/07/2019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06161400</v>
      </c>
      <c r="B214" s="311" t="str">
        <f t="shared" si="4"/>
        <v>24/07/2019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06161400</v>
      </c>
      <c r="B215" s="311" t="str">
        <f t="shared" si="4"/>
        <v>24/07/2019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06161400</v>
      </c>
      <c r="B216" s="311" t="str">
        <f t="shared" si="4"/>
        <v>24/07/2019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06161400</v>
      </c>
      <c r="B217" s="311" t="str">
        <f t="shared" si="4"/>
        <v>24/07/2019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06161400</v>
      </c>
      <c r="B218" s="311" t="str">
        <f t="shared" si="5"/>
        <v>24/07/2019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06161400</v>
      </c>
      <c r="B219" s="311" t="str">
        <f t="shared" si="5"/>
        <v>24/07/2019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06161400</v>
      </c>
      <c r="B220" s="311" t="str">
        <f t="shared" si="5"/>
        <v>24/07/2019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06161400</v>
      </c>
      <c r="B221" s="311" t="str">
        <f t="shared" si="5"/>
        <v>24/07/2019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06161400</v>
      </c>
      <c r="B222" s="311" t="str">
        <f t="shared" si="5"/>
        <v>24/07/2019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06161400</v>
      </c>
      <c r="B223" s="311" t="str">
        <f t="shared" si="5"/>
        <v>24/07/2019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06161400</v>
      </c>
      <c r="B224" s="311" t="str">
        <f t="shared" si="5"/>
        <v>24/07/2019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06161400</v>
      </c>
      <c r="B225" s="311" t="str">
        <f t="shared" si="5"/>
        <v>24/07/2019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06161400</v>
      </c>
      <c r="B226" s="311" t="str">
        <f t="shared" si="5"/>
        <v>24/07/2019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06161400</v>
      </c>
      <c r="B227" s="311" t="str">
        <f t="shared" si="5"/>
        <v>24/07/2019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06161400</v>
      </c>
      <c r="B228" s="311" t="str">
        <f t="shared" si="5"/>
        <v>24/07/2019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06161400</v>
      </c>
      <c r="B229" s="311" t="str">
        <f t="shared" si="5"/>
        <v>24/07/2019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06161400</v>
      </c>
      <c r="B230" s="311" t="str">
        <f t="shared" si="5"/>
        <v>24/07/2019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06161400</v>
      </c>
      <c r="B231" s="311" t="str">
        <f t="shared" si="5"/>
        <v>24/07/2019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06161400</v>
      </c>
      <c r="B232" s="311" t="str">
        <f t="shared" si="5"/>
        <v>24/07/2019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06161400</v>
      </c>
      <c r="B233" s="311" t="str">
        <f t="shared" si="5"/>
        <v>24/07/2019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06161400</v>
      </c>
      <c r="B234" s="311" t="str">
        <f t="shared" si="5"/>
        <v>24/07/2019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06161400</v>
      </c>
      <c r="B235" s="311" t="str">
        <f t="shared" si="5"/>
        <v>24/07/2019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06161400</v>
      </c>
      <c r="B236" s="311" t="str">
        <f t="shared" si="5"/>
        <v>24/07/2019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06161400</v>
      </c>
      <c r="B237" s="311" t="str">
        <f t="shared" si="5"/>
        <v>24/07/2019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06161400</v>
      </c>
      <c r="B238" s="311" t="str">
        <f t="shared" si="5"/>
        <v>24/07/2019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06161400</v>
      </c>
      <c r="B239" s="311" t="str">
        <f t="shared" si="5"/>
        <v>24/07/2019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06161400</v>
      </c>
      <c r="B240" s="311" t="str">
        <f t="shared" si="5"/>
        <v>24/07/2019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06161400</v>
      </c>
      <c r="B241" s="311" t="str">
        <f t="shared" si="5"/>
        <v>24/07/2019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06161400</v>
      </c>
      <c r="B242" s="311" t="str">
        <f t="shared" si="5"/>
        <v>24/07/2019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06161400</v>
      </c>
      <c r="B243" s="311" t="str">
        <f t="shared" si="5"/>
        <v>24/07/2019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9363B57-7AB1-4112-882B-654AD86FD8FC}">
      <formula1>$T$2:$T$3</formula1>
    </dataValidation>
    <dataValidation type="list" allowBlank="1" showErrorMessage="1" errorTitle="Bocal de regroupement" sqref="F78" xr:uid="{F5A6CDBC-9995-4793-B2D9-EE54393E256D}">
      <formula1>#REF!</formula1>
    </dataValidation>
    <dataValidation type="list" allowBlank="1" showErrorMessage="1" errorTitle="Abondance végétation de 0 à 5" sqref="K78" xr:uid="{6E750A61-E195-45EE-B60E-5BC173F308AE}">
      <formula1>#REF!</formula1>
    </dataValidation>
    <dataValidation type="list" allowBlank="1" showErrorMessage="1" errorTitle="Intensité du comatage de 0 à 5" sqref="H78" xr:uid="{8AE65E1B-9D6C-441E-AED7-35CDBF6175F8}">
      <formula1>#REF!</formula1>
    </dataValidation>
    <dataValidation type="list" allowBlank="1" showErrorMessage="1" errorTitle="Codage SANDRE svp" sqref="E78" xr:uid="{4A19FD08-E568-4EED-AA13-A112CABDD5E0}">
      <formula1>#REF!</formula1>
    </dataValidation>
    <dataValidation type="list" allowBlank="1" showInputMessage="1" showErrorMessage="1" sqref="D78 IV67:IV78" xr:uid="{7F3DB07F-4685-4F19-B95E-F75B207A59B1}">
      <formula1>#REF!</formula1>
    </dataValidation>
    <dataValidation type="list" allowBlank="1" errorTitle="Codage SANDRE svp" sqref="E66:E77" xr:uid="{21045DA3-19AB-4A0F-87DC-C063423A4EA1}">
      <formula1>"N1, N3, N5 , N6"</formula1>
    </dataValidation>
    <dataValidation type="list" allowBlank="1" showInputMessage="1" sqref="D67:D77" xr:uid="{BF137FF8-58A1-4BFD-A363-C6728C2A3050}">
      <formula1>"S1, S2, S3, S9, S10, S11, S18, S24, S25, S28, S29, S30"</formula1>
    </dataValidation>
    <dataValidation allowBlank="1" showErrorMessage="1" errorTitle="Altitude en mètres" sqref="K23:N23" xr:uid="{94B653F2-B570-4781-BE57-8FF7AA0D09F7}"/>
    <dataValidation type="list" allowBlank="1" errorTitle="Bocal de regroupement" sqref="F66:F77" xr:uid="{DF92B8D3-8A56-481E-BB63-F5CC76F4A196}">
      <formula1>"PhA , PhB, PhC"</formula1>
    </dataValidation>
    <dataValidation type="list" allowBlank="1" errorTitle="Intensité du comatage de 0 à 5" sqref="H66:H77" xr:uid="{CE97064C-D08F-44BC-87F0-5B5709E29771}">
      <formula1>"0, 1, 2, 3, 4, 5"</formula1>
    </dataValidation>
    <dataValidation type="list" allowBlank="1" errorTitle="Stabilité ou non du substrat" sqref="I66:I77" xr:uid="{798878F6-77F6-4B2C-9D2A-3B93A1E8B275}">
      <formula1>"stable , moyennement stable , instable"</formula1>
    </dataValidation>
    <dataValidation type="list" allowBlank="1" errorTitle="Abondance végétation de 0 à 5" sqref="K66:K77" xr:uid="{12A5CCDF-AD67-4E93-AD21-77E25580E1A8}">
      <formula1>"0, 1, 2, 3, 4, 5"</formula1>
    </dataValidation>
    <dataValidation type="list" allowBlank="1" errorTitle="Choisir une des 4 catégories" error="Vous devez indiquer une des 4 catégories de la liste déroulante" sqref="I39:I50" xr:uid="{9D768B2A-9392-4A2A-A0C6-9D11B0B903F5}">
      <formula1>"D, M, MNR, P"</formula1>
    </dataValidation>
    <dataValidation type="list" allowBlank="1" sqref="D66" xr:uid="{FEE7DDA1-D7BA-47A9-8513-6DF8513374F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F06E22F-BF4B-46A2-BC48-FDE691DA3A8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AB2D3DB-E997-48C2-8A22-177C663423C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56C860-CBDE-41DC-8AF3-B7150F62A40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3959EA5-E125-481B-BE7C-A5C7F8B761EB}">
      <formula1>1</formula1>
      <formula2>3</formula2>
    </dataValidation>
    <dataValidation allowBlank="1" showErrorMessage="1" promptTitle="ATTENTION" prompt="en Lambert II étendu" sqref="G23 E27:E28" xr:uid="{DFDC0B19-82F7-4859-8F58-23AD1768CEDC}"/>
    <dataValidation type="textLength" allowBlank="1" showInputMessage="1" showErrorMessage="1" sqref="A41:E41 IS42:IV42" xr:uid="{9CB1EB56-B198-4007-98BC-C6B898107434}">
      <formula1>0</formula1>
      <formula2>50</formula2>
    </dataValidation>
    <dataValidation type="whole" allowBlank="1" showErrorMessage="1" errorTitle="Altitude en mètres" sqref="I23:I28" xr:uid="{77842A21-D0B1-4CEB-AE89-DF969BED1FF9}">
      <formula1>0</formula1>
      <formula2>4000</formula2>
    </dataValidation>
    <dataValidation type="decimal" allowBlank="1" showErrorMessage="1" errorTitle="Recouvrement en % de 0 à 100" sqref="H39:H50" xr:uid="{6611858B-0E2A-4CB0-A583-2BE105A17436}">
      <formula1>0</formula1>
      <formula2>100</formula2>
    </dataValidation>
    <dataValidation type="textLength" operator="equal" allowBlank="1" showErrorMessage="1" errorTitle="Code INSEE selon le type 00000" sqref="F23" xr:uid="{F8ED24A7-895E-4D30-B7FD-F6C0A45C5BDC}">
      <formula1>5</formula1>
      <formula2>0</formula2>
    </dataValidation>
    <dataValidation type="date" allowBlank="1" showErrorMessage="1" errorTitle="Date du prélèvement (jj/mm/aaaa)" sqref="IV40" xr:uid="{82DC3D16-D57D-458B-83F8-7521AF1BFD5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2020-03-16T11:12:53Z</dcterms:created>
  <dcterms:modified xsi:type="dcterms:W3CDTF">2020-03-16T11:12:55Z</dcterms:modified>
</cp:coreProperties>
</file>