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<sst xmlns="http://schemas.openxmlformats.org/spreadsheetml/2006/main" count="322" uniqueCount="215">
  <si>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</si>
  <si>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</si>
  <si>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</si>
  <si>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</si>
  <si>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</si>
  <si>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</si>
  <si>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</si>
  <si>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</si>
  <si>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</si>
  <si>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</si>
  <si>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</si>
  <si>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</si>
  <si>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</si>
  <si>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</si>
  <si>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</si>
  <si>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</si>
  <si>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</si>
  <si>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</si>
  <si>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</si>
  <si>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</si>
  <si>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</si>
  <si>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</si>
  <si>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</si>
  <si>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</si>
  <si>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</si>
  <si>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</si>
  <si>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</si>
  <si>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</si>
  <si>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</si>
  <si>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</si>
  <si>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</si>
  <si>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</si>
  <si>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</si>
  <si>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</si>
  <si>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</si>
  <si>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</si>
  <si>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</si>
  <si>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</si>
  <si>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</si>
  <si>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</si>
  <si>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</si>
  <si>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</si>
  <si>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</si>
  <si>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</si>
  <si>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</si>
  <si>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</si>
  <si>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</si>
  <si>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</si>
  <si>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</si>
  <si>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</si>
  <si>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</si>
  <si>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</si>
  <si>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</si>
  <si>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</si>
  <si>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</si>
  <si>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</si>
  <si>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</si>
  <si>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</si>
  <si>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</si>
  <si>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</si>
  <si>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</si>
  <si>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</si>
  <si>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</si>
  <si>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</si>
  <si>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</si>
  <si>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</si>
  <si>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</si>
  <si>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</si>
  <si>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</si>
  <si>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</si>
  <si>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</si>
  <si>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</si>
  <si>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</si>
  <si>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</si>
  <si>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</si>
  <si>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</si>
  <si>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</si>
  <si>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</si>
  <si>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</si>
  <si>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</si>
  <si>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</si>
  <si>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D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</si>
  <si>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</si>
  <si>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</si>
  <si>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</si>
  <si>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</si>
  <si>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</si>
  <si>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</si>
  <si>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</si>
  <si>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</si>
  <si>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</si>
  <si>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</si>
  <si>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</si>
  <si>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</si>
  <si>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</si>
  <si>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</si>
  <si>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</si>
  <si>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</si>
  <si>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</si>
  <si>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</si>
  <si>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</si>
  <si>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</si>
  <si>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</si>
  <si>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</si>
  <si>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</si>
  <si>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</si>
  <si>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</si>
  <si>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</si>
  <si>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</si>
  <si>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</si>
  <si>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</si>
  <si>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</si>
  <si>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</si>
  <si>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</si>
  <si>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</si>
  <si>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</si>
  <si>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</si>
  <si>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</si>
  <si>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</si>
  <si>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</si>
  <si>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</si>
  <si>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</si>
  <si>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</si>
  <si>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</si>
  <si>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</si>
  <si>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</si>
  <si>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</si>
  <si>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</si>
  <si>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</si>
  <si>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</si>
  <si>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</si>
  <si>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</si>
  <si>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</si>
  <si>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</si>
  <si>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</si>
  <si>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</si>
  <si>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</si>
  <si>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</si>
  <si>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</si>
  <si>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</si>
  <si>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15</t>
  </si>
  <si>
    <t>P4</t>
  </si>
  <si>
    <t>P5</t>
  </si>
  <si>
    <t>PhB</t>
  </si>
  <si>
    <t>40</t>
  </si>
  <si>
    <t>P6</t>
  </si>
  <si>
    <t>30</t>
  </si>
  <si>
    <t>P7</t>
  </si>
  <si>
    <t>P8</t>
  </si>
  <si>
    <t>10</t>
  </si>
  <si>
    <t>P9</t>
  </si>
  <si>
    <t>PhC</t>
  </si>
  <si>
    <t>20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</si>
  <si>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</si>
  <si>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</si>
  <si>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</si>
  <si>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</si>
  <si>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</si>
  <si>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</si>
  <si>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</si>
  <si>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</si>
  <si>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</si>
  <si>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</si>
  <si>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</si>
  <si>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</si>
  <si>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</si>
  <si>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</si>
  <si>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</si>
  <si>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</si>
  <si>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</si>
  <si>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</si>
  <si>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Perla</t>
  </si>
  <si>
    <t>Silo</t>
  </si>
  <si>
    <t>Hydropsyche</t>
  </si>
  <si>
    <t>Hydroptila</t>
  </si>
  <si>
    <t>Leptoceridae 1)</t>
  </si>
  <si>
    <t>Athripsodes</t>
  </si>
  <si>
    <t>Odontocerum</t>
  </si>
  <si>
    <t>Chimarra</t>
  </si>
  <si>
    <t>Polycentropus</t>
  </si>
  <si>
    <t>Metalype</t>
  </si>
  <si>
    <t>Rhyacophila lato-sensu</t>
  </si>
  <si>
    <t>Baetis</t>
  </si>
  <si>
    <t>Centroptilum</t>
  </si>
  <si>
    <t>Caenis</t>
  </si>
  <si>
    <t>Ephemerella ignita</t>
  </si>
  <si>
    <t>Heptageniidae 1)</t>
  </si>
  <si>
    <t>Ecdyonurus</t>
  </si>
  <si>
    <t>Dryops</t>
  </si>
  <si>
    <t>Elmis</t>
  </si>
  <si>
    <t>Esolus</t>
  </si>
  <si>
    <t>Limnius</t>
  </si>
  <si>
    <t>Oulimnius</t>
  </si>
  <si>
    <t>Riolus</t>
  </si>
  <si>
    <t>Helodes</t>
  </si>
  <si>
    <t>Chironomidae</t>
  </si>
  <si>
    <t>Empididae</t>
  </si>
  <si>
    <t>Limoniidae</t>
  </si>
  <si>
    <t>Simuliidae</t>
  </si>
  <si>
    <t>Tabanidae</t>
  </si>
  <si>
    <t>Sialis</t>
  </si>
  <si>
    <t>Ostracoda</t>
  </si>
  <si>
    <t>Gammarus</t>
  </si>
  <si>
    <t>Asellus</t>
  </si>
  <si>
    <t>Sphaeriidae</t>
  </si>
  <si>
    <t>Pisidium</t>
  </si>
  <si>
    <t>Potamopyrgus</t>
  </si>
  <si>
    <t>Valvata</t>
  </si>
  <si>
    <t>Erpobdellidae</t>
  </si>
  <si>
    <t>Glossiphoniidae</t>
  </si>
  <si>
    <t>Dendrocoelidae</t>
  </si>
  <si>
    <t>Dugesiidae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</si>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</sst>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  <xf numFmtId="165" fontId="17" fillId="2" borderId="18" xfId="0" applyFont="1" applyBorder="1" applyAlignment="1" applyProtection="1">
      <alignment horizontal="righ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Verdon-Vino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06161500</v>
          </cell>
        </row>
        <row r="6">
          <cell r="C6" t="str">
            <v>Verdon</v>
          </cell>
        </row>
        <row r="7">
          <cell r="C7" t="str">
            <v>Amont restitution EDF</v>
          </cell>
        </row>
        <row r="8">
          <cell r="C8" t="str">
            <v>Vinon sur Verdon</v>
          </cell>
        </row>
        <row r="9">
          <cell r="C9" t="str">
            <v>83150</v>
          </cell>
        </row>
        <row r="10">
          <cell r="C10" t="str">
            <v>927569</v>
          </cell>
        </row>
        <row r="11">
          <cell r="C11" t="str">
            <v>6296332</v>
          </cell>
        </row>
        <row r="12">
          <cell r="C12" t="str">
            <v>277</v>
          </cell>
        </row>
        <row r="13">
          <cell r="C13" t="str">
            <v>RCS</v>
          </cell>
        </row>
        <row r="19">
          <cell r="C19" t="str">
            <v>270</v>
          </cell>
        </row>
        <row r="20">
          <cell r="C20" t="str">
            <v>S.PAUVERT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GM6/2-7</v>
          </cell>
        </row>
      </sheetData>
      <sheetData sheetId="2">
        <row r="2">
          <cell r="G2">
            <v>43297</v>
          </cell>
          <cell r="I2">
            <v>0</v>
          </cell>
          <cell r="J2">
            <v>0</v>
          </cell>
          <cell r="AM2">
            <v>0</v>
          </cell>
        </row>
        <row r="4">
          <cell r="C4">
            <v>0</v>
          </cell>
          <cell r="E4">
            <v>23.6</v>
          </cell>
          <cell r="I4">
            <v>0</v>
          </cell>
          <cell r="J4">
            <v>0</v>
          </cell>
        </row>
        <row r="8">
          <cell r="BD8">
            <v>0</v>
          </cell>
        </row>
        <row r="9">
          <cell r="E9">
            <v>42</v>
          </cell>
          <cell r="BD9">
            <v>0</v>
          </cell>
        </row>
        <row r="10">
          <cell r="E10">
            <v>1</v>
          </cell>
          <cell r="BD10">
            <v>0</v>
          </cell>
        </row>
        <row r="11">
          <cell r="E11">
            <v>1</v>
          </cell>
          <cell r="BD11">
            <v>0</v>
          </cell>
        </row>
        <row r="12">
          <cell r="E12">
            <v>15</v>
          </cell>
          <cell r="BD12">
            <v>0</v>
          </cell>
        </row>
        <row r="13">
          <cell r="E13">
            <v>1</v>
          </cell>
          <cell r="BD13">
            <v>0</v>
          </cell>
        </row>
        <row r="14">
          <cell r="E14">
            <v>1</v>
          </cell>
          <cell r="BD14">
            <v>0</v>
          </cell>
        </row>
        <row r="15">
          <cell r="E15">
            <v>1</v>
          </cell>
          <cell r="BD15">
            <v>0</v>
          </cell>
        </row>
        <row r="17">
          <cell r="E17">
            <v>1</v>
          </cell>
          <cell r="BD17">
            <v>0</v>
          </cell>
        </row>
        <row r="18">
          <cell r="E18">
            <v>35</v>
          </cell>
          <cell r="BD18">
            <v>0</v>
          </cell>
        </row>
        <row r="19">
          <cell r="E19">
            <v>2</v>
          </cell>
          <cell r="BD19">
            <v>0</v>
          </cell>
        </row>
        <row r="22">
          <cell r="BD22">
            <v>0</v>
          </cell>
        </row>
        <row r="23">
          <cell r="BD23">
            <v>0</v>
          </cell>
        </row>
        <row r="24">
          <cell r="BD24">
            <v>0</v>
          </cell>
        </row>
        <row r="25">
          <cell r="BD25">
            <v>0</v>
          </cell>
        </row>
        <row r="26">
          <cell r="BD26">
            <v>0</v>
          </cell>
        </row>
        <row r="27">
          <cell r="BD27">
            <v>0</v>
          </cell>
        </row>
        <row r="28">
          <cell r="BD28">
            <v>0</v>
          </cell>
        </row>
        <row r="29">
          <cell r="BD29">
            <v>0</v>
          </cell>
        </row>
        <row r="31">
          <cell r="BD31">
            <v>0</v>
          </cell>
        </row>
        <row r="32">
          <cell r="BD32">
            <v>0</v>
          </cell>
        </row>
        <row r="33">
          <cell r="BD3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tabSelected="1" zoomScale="65" zoomScaleNormal="65" workbookViewId="0" topLeftCell="A88">
      <selection activeCell="F79" sqref="F79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9.140625" style="0" customWidth="1"/>
  </cols>
  <sheetData>
    <row r="1" spans="1:21" ht="15.75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.75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5.75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2.7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2.7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2.7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2.7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2.7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2.7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2.7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2.7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2.7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2.7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2.7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2.7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2.7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2.7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45">
      <c r="A23" s="41">
        <f>'[1]DescriptionStation'!C4</f>
        <v>13000638000013</v>
      </c>
      <c r="B23" s="42" t="str">
        <f>'[1]DescriptionStation'!C5</f>
        <v>06161500</v>
      </c>
      <c r="C23" s="42" t="str">
        <f>'[1]DescriptionStation'!C6</f>
        <v>Verdon</v>
      </c>
      <c r="D23" s="42" t="str">
        <f>'[1]DescriptionStation'!C7</f>
        <v>Amont restitution EDF</v>
      </c>
      <c r="E23" s="42" t="str">
        <f>'[1]DescriptionStation'!C8</f>
        <v>Vinon sur Verdon</v>
      </c>
      <c r="F23" s="42" t="str">
        <f>'[1]DescriptionStation'!C9</f>
        <v>83150</v>
      </c>
      <c r="G23" s="42" t="str">
        <f>'[1]DescriptionStation'!C10</f>
        <v>927569</v>
      </c>
      <c r="H23" s="42" t="str">
        <f>'[1]DescriptionStation'!C11</f>
        <v>6296332</v>
      </c>
      <c r="I23" s="42" t="str">
        <f>'[1]DescriptionStation'!C12</f>
        <v>277</v>
      </c>
      <c r="J23" s="42" t="str">
        <f>'[1]DescriptionStation'!C13</f>
        <v>RCS</v>
      </c>
      <c r="K23" s="43" t="str">
        <f>'[1]SaisieDonneesTerrain'!I2</f>
        <v>927575</v>
      </c>
      <c r="L23" s="43" t="str">
        <f>'[1]SaisieDonneesTerrain'!J2</f>
        <v>6296398</v>
      </c>
      <c r="M23" s="43" t="str">
        <f>'[1]SaisieDonneesTerrain'!I4</f>
        <v>927443</v>
      </c>
      <c r="N23" s="43" t="str">
        <f>'[1]SaisieDonneesTerrain'!J4</f>
        <v>6296308</v>
      </c>
      <c r="O23" s="43" t="str">
        <f>'[1]SaisieDonneesTerrain'!C4</f>
        <v>45</v>
      </c>
      <c r="P23" s="43" t="str">
        <f>'[1]DescriptionStation'!C19</f>
        <v>270</v>
      </c>
      <c r="Q23" s="44"/>
      <c r="R23" s="44"/>
      <c r="S23" s="44"/>
      <c r="T23" s="45"/>
      <c r="U23" s="45"/>
    </row>
    <row r="24" spans="1:21" ht="14.25">
      <c r="A24" s="38" t="s">
        <v>53</v>
      </c>
      <c r="B24" s="38" t="s">
        <v>56</v>
      </c>
      <c r="C24" s="38" t="s">
        <v>53</v>
      </c>
      <c r="D24" s="46" t="s">
        <v>52</v>
      </c>
      <c r="E24" s="46" t="s">
        <v>52</v>
      </c>
      <c r="F24" s="38" t="s">
        <v>53</v>
      </c>
      <c r="G24" s="38" t="s">
        <v>56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4.25">
      <c r="A25" s="40" t="s">
        <v>4</v>
      </c>
      <c r="B25" s="40" t="s">
        <v>57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58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4.25">
      <c r="A26" s="50" t="str">
        <f>'[1]DescriptionStation'!C20</f>
        <v>S.PAUVERT</v>
      </c>
      <c r="B26" s="50">
        <f>IF('[1]DescriptionStation'!C21="",'[1]SaisieDonneesTerrain'!AM2,'[1]DescriptionStation'!C21)</f>
        <v>0</v>
      </c>
      <c r="C26" s="50" t="str">
        <f>IF('[1]DescriptionStation'!C22="","",'[1]DescriptionStation'!C22)</f>
        <v/>
      </c>
      <c r="D26" s="51">
        <f>'[1]SaisieDonneesTerrain'!G2</f>
        <v>43297</v>
      </c>
      <c r="E26" s="52">
        <f>'[1]DescriptionStation'!C23</f>
        <v>13000638000013</v>
      </c>
      <c r="F26" s="50" t="str">
        <f>'[1]DescriptionStation'!C24</f>
        <v>S.PAUVERT</v>
      </c>
      <c r="G26" s="53" t="str">
        <f>'[1]DescriptionStation'!C25</f>
        <v>GM6/2-7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5.75">
      <c r="A29" s="59" t="s">
        <v>59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">
      <c r="A30" s="63" t="s">
        <v>60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">
      <c r="A31" s="17" t="s">
        <v>55</v>
      </c>
      <c r="B31" s="65" t="s">
        <v>61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5.75">
      <c r="A32" s="25" t="s">
        <v>12</v>
      </c>
      <c r="B32" s="14" t="s">
        <v>13</v>
      </c>
      <c r="C32" s="14"/>
      <c r="D32" s="14"/>
      <c r="E32" s="26"/>
      <c r="F32" s="62"/>
      <c r="G32" s="62"/>
      <c r="H32" s="66" t="s">
        <v>62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">
      <c r="A33" s="25" t="s">
        <v>63</v>
      </c>
      <c r="B33" s="14" t="s">
        <v>64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">
      <c r="A34" s="25" t="s">
        <v>19</v>
      </c>
      <c r="B34" s="14" t="s">
        <v>65</v>
      </c>
      <c r="C34" s="14"/>
      <c r="D34" s="14"/>
      <c r="E34" s="26"/>
      <c r="F34" s="62"/>
      <c r="G34" s="62"/>
      <c r="H34" s="63" t="s">
        <v>60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">
      <c r="A35" s="25" t="s">
        <v>66</v>
      </c>
      <c r="B35" s="70" t="s">
        <v>67</v>
      </c>
      <c r="C35" s="14"/>
      <c r="D35" s="14"/>
      <c r="E35" s="26"/>
      <c r="F35" s="64"/>
      <c r="G35" s="62"/>
      <c r="H35" s="71" t="s">
        <v>68</v>
      </c>
      <c r="I35" s="72" t="s">
        <v>69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">
      <c r="A36" s="35" t="s">
        <v>70</v>
      </c>
      <c r="B36" s="73" t="s">
        <v>71</v>
      </c>
      <c r="C36" s="74"/>
      <c r="D36" s="74"/>
      <c r="E36" s="36"/>
      <c r="F36" s="62"/>
      <c r="G36" s="75"/>
      <c r="H36" s="71" t="s">
        <v>72</v>
      </c>
      <c r="I36" s="72" t="s">
        <v>73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">
      <c r="A37" s="78"/>
      <c r="B37" s="79"/>
      <c r="C37" s="78"/>
      <c r="D37" s="78"/>
      <c r="E37" s="80" t="s">
        <v>52</v>
      </c>
      <c r="F37" s="81"/>
      <c r="G37" s="61"/>
      <c r="H37" s="37" t="s">
        <v>52</v>
      </c>
      <c r="I37" s="38" t="s">
        <v>53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">
      <c r="A38" s="82" t="s">
        <v>55</v>
      </c>
      <c r="B38" s="82" t="s">
        <v>12</v>
      </c>
      <c r="C38" s="82" t="s">
        <v>17</v>
      </c>
      <c r="D38" s="82" t="s">
        <v>19</v>
      </c>
      <c r="E38" s="82" t="s">
        <v>66</v>
      </c>
      <c r="F38" s="83" t="s">
        <v>74</v>
      </c>
      <c r="G38" s="84" t="s">
        <v>75</v>
      </c>
      <c r="H38" s="85" t="s">
        <v>68</v>
      </c>
      <c r="I38" s="86" t="s">
        <v>72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4.9">
      <c r="A39" s="87" t="str">
        <f>B23</f>
        <v>06161500</v>
      </c>
      <c r="B39" s="87" t="str">
        <f>C23</f>
        <v>Verdon</v>
      </c>
      <c r="C39" s="87" t="str">
        <f>D23</f>
        <v>Amont restitution EDF</v>
      </c>
      <c r="D39" s="88">
        <f>D26</f>
        <v>43297</v>
      </c>
      <c r="E39" s="89">
        <f>'[1]SaisieDonneesTerrain'!E4</f>
        <v>23.6</v>
      </c>
      <c r="F39" s="90" t="s">
        <v>76</v>
      </c>
      <c r="G39" s="91" t="s">
        <v>77</v>
      </c>
      <c r="H39" s="92">
        <f>'[1]SaisieDonneesTerrain'!E8</f>
        <v>0</v>
      </c>
      <c r="I39" s="93"/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">
      <c r="A40" s="83" t="s">
        <v>78</v>
      </c>
      <c r="B40" s="94"/>
      <c r="C40" s="94"/>
      <c r="D40" s="95"/>
      <c r="E40" s="94"/>
      <c r="F40" s="90" t="s">
        <v>79</v>
      </c>
      <c r="G40" s="91" t="s">
        <v>80</v>
      </c>
      <c r="H40" s="92">
        <f>'[1]SaisieDonneesTerrain'!E9</f>
        <v>42</v>
      </c>
      <c r="I40" s="93" t="s">
        <v>81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">
      <c r="A41" s="96"/>
      <c r="B41" s="96"/>
      <c r="C41" s="96"/>
      <c r="D41" s="96"/>
      <c r="E41" s="96"/>
      <c r="F41" s="90" t="s">
        <v>82</v>
      </c>
      <c r="G41" s="91" t="s">
        <v>83</v>
      </c>
      <c r="H41" s="92">
        <f>'[1]SaisieDonneesTerrain'!E10</f>
        <v>1</v>
      </c>
      <c r="I41" s="93" t="s">
        <v>84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3.8">
      <c r="A42" s="94"/>
      <c r="B42" s="94"/>
      <c r="C42" s="94"/>
      <c r="D42" s="95"/>
      <c r="E42" s="94"/>
      <c r="F42" s="90" t="s">
        <v>85</v>
      </c>
      <c r="G42" s="91" t="s">
        <v>86</v>
      </c>
      <c r="H42" s="92">
        <f>'[1]SaisieDonneesTerrain'!E11</f>
        <v>1</v>
      </c>
      <c r="I42" s="93" t="s">
        <v>84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3.8">
      <c r="A43" s="94"/>
      <c r="B43" s="94"/>
      <c r="C43" s="94"/>
      <c r="D43" s="95"/>
      <c r="E43" s="94"/>
      <c r="F43" s="90" t="s">
        <v>87</v>
      </c>
      <c r="G43" s="91" t="s">
        <v>88</v>
      </c>
      <c r="H43" s="92">
        <f>'[1]SaisieDonneesTerrain'!E12</f>
        <v>15</v>
      </c>
      <c r="I43" s="93" t="s">
        <v>81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">
      <c r="A44" s="94"/>
      <c r="B44" s="94"/>
      <c r="C44" s="94"/>
      <c r="D44" s="95"/>
      <c r="E44" s="94"/>
      <c r="F44" s="90" t="s">
        <v>89</v>
      </c>
      <c r="G44" s="91" t="s">
        <v>90</v>
      </c>
      <c r="H44" s="92">
        <f>'[1]SaisieDonneesTerrain'!E13</f>
        <v>1</v>
      </c>
      <c r="I44" s="93" t="s">
        <v>84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">
      <c r="A45" s="94"/>
      <c r="B45" s="94"/>
      <c r="C45" s="94"/>
      <c r="D45" s="95"/>
      <c r="E45" s="94"/>
      <c r="F45" s="90" t="s">
        <v>91</v>
      </c>
      <c r="G45" s="91" t="s">
        <v>92</v>
      </c>
      <c r="H45" s="92">
        <f>'[1]SaisieDonneesTerrain'!E14</f>
        <v>1</v>
      </c>
      <c r="I45" s="93" t="s">
        <v>84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">
      <c r="A46" s="94"/>
      <c r="B46" s="94"/>
      <c r="C46" s="94"/>
      <c r="D46" s="95"/>
      <c r="E46" s="94"/>
      <c r="F46" s="90" t="s">
        <v>93</v>
      </c>
      <c r="G46" s="91" t="s">
        <v>94</v>
      </c>
      <c r="H46" s="92">
        <f>'[1]SaisieDonneesTerrain'!E15</f>
        <v>1</v>
      </c>
      <c r="I46" s="93" t="s">
        <v>84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3.8">
      <c r="A47" s="94"/>
      <c r="B47" s="94"/>
      <c r="C47" s="94"/>
      <c r="D47" s="95"/>
      <c r="E47" s="94"/>
      <c r="F47" s="90" t="s">
        <v>95</v>
      </c>
      <c r="G47" s="91" t="s">
        <v>96</v>
      </c>
      <c r="H47" s="92">
        <f>'[1]SaisieDonneesTerrain'!E16</f>
        <v>0</v>
      </c>
      <c r="I47" s="9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 s="94"/>
      <c r="B48" s="94"/>
      <c r="C48" s="94"/>
      <c r="D48" s="95"/>
      <c r="E48" s="94"/>
      <c r="F48" s="90" t="s">
        <v>97</v>
      </c>
      <c r="G48" s="91" t="s">
        <v>98</v>
      </c>
      <c r="H48" s="92">
        <f>'[1]SaisieDonneesTerrain'!E17</f>
        <v>1</v>
      </c>
      <c r="I48" s="93" t="s">
        <v>84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3.8">
      <c r="A49" s="94"/>
      <c r="B49" s="94"/>
      <c r="C49" s="94"/>
      <c r="D49" s="95"/>
      <c r="E49" s="94"/>
      <c r="F49" s="90" t="s">
        <v>99</v>
      </c>
      <c r="G49" s="91" t="s">
        <v>100</v>
      </c>
      <c r="H49" s="92">
        <f>'[1]SaisieDonneesTerrain'!E18</f>
        <v>35</v>
      </c>
      <c r="I49" s="93" t="s">
        <v>81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">
      <c r="A50" s="94"/>
      <c r="B50" s="94"/>
      <c r="C50" s="94"/>
      <c r="D50" s="95"/>
      <c r="E50" s="94"/>
      <c r="F50" s="97" t="s">
        <v>101</v>
      </c>
      <c r="G50" s="98" t="s">
        <v>102</v>
      </c>
      <c r="H50" s="92">
        <f>'[1]SaisieDonneesTerrain'!E19</f>
        <v>2</v>
      </c>
      <c r="I50" s="93" t="s">
        <v>84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5.75">
      <c r="A51" s="3"/>
      <c r="B51" s="3"/>
      <c r="C51" s="3"/>
      <c r="D51" s="3"/>
      <c r="E51" s="3"/>
      <c r="F51" s="99" t="s">
        <v>103</v>
      </c>
      <c r="G51" s="99"/>
      <c r="H51" s="100">
        <f>SUM(H39:H50)/100</f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75">
      <c r="A52" s="8" t="s">
        <v>104</v>
      </c>
      <c r="B52" s="8"/>
      <c r="C52" s="8"/>
      <c r="D52" s="8"/>
      <c r="E52" s="8"/>
      <c r="F52" s="56"/>
      <c r="G52" s="10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">
      <c r="A53" s="61"/>
      <c r="B53" s="61"/>
      <c r="C53" s="61"/>
      <c r="D53" s="61"/>
      <c r="E53" s="61"/>
      <c r="F53" s="62"/>
      <c r="G53" s="10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">
      <c r="A54" s="63" t="s">
        <v>60</v>
      </c>
      <c r="B54" s="64"/>
      <c r="C54" s="64"/>
      <c r="D54" s="64"/>
      <c r="E54" s="103"/>
      <c r="F54" s="104"/>
      <c r="G54" s="102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">
      <c r="A55" s="17" t="s">
        <v>74</v>
      </c>
      <c r="B55" s="65" t="s">
        <v>105</v>
      </c>
      <c r="C55" s="65"/>
      <c r="D55" s="65"/>
      <c r="E55" s="65"/>
      <c r="F55" s="18"/>
      <c r="G55" s="105"/>
      <c r="H55" s="61"/>
      <c r="I55" s="61"/>
      <c r="J55" s="106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">
      <c r="A56" s="25" t="s">
        <v>106</v>
      </c>
      <c r="B56" s="14" t="s">
        <v>105</v>
      </c>
      <c r="C56" s="14"/>
      <c r="D56" s="14"/>
      <c r="E56" s="14"/>
      <c r="F56" s="26"/>
      <c r="G56" s="105"/>
      <c r="H56" s="63" t="s">
        <v>60</v>
      </c>
      <c r="I56" s="61"/>
      <c r="J56" s="106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">
      <c r="A57" s="25" t="s">
        <v>107</v>
      </c>
      <c r="B57" s="14" t="s">
        <v>108</v>
      </c>
      <c r="C57" s="14"/>
      <c r="D57" s="14"/>
      <c r="E57" s="14"/>
      <c r="F57" s="26"/>
      <c r="G57" s="105"/>
      <c r="H57" s="107" t="s">
        <v>109</v>
      </c>
      <c r="I57" s="107" t="s">
        <v>75</v>
      </c>
      <c r="J57" s="107" t="s">
        <v>110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">
      <c r="A58" s="25" t="s">
        <v>111</v>
      </c>
      <c r="B58" s="14" t="s">
        <v>112</v>
      </c>
      <c r="C58" s="14"/>
      <c r="D58" s="14"/>
      <c r="E58" s="14"/>
      <c r="F58" s="26"/>
      <c r="G58" s="105"/>
      <c r="H58" s="108" t="s">
        <v>113</v>
      </c>
      <c r="I58" s="108" t="s">
        <v>114</v>
      </c>
      <c r="J58" s="108" t="s">
        <v>115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">
      <c r="A59" s="25" t="s">
        <v>116</v>
      </c>
      <c r="B59" s="14" t="s">
        <v>117</v>
      </c>
      <c r="C59" s="14"/>
      <c r="D59" s="14"/>
      <c r="E59" s="14"/>
      <c r="F59" s="26"/>
      <c r="G59" s="105"/>
      <c r="H59" s="109" t="s">
        <v>118</v>
      </c>
      <c r="I59" s="109" t="s">
        <v>119</v>
      </c>
      <c r="J59" s="109" t="s">
        <v>120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">
      <c r="A60" s="25" t="s">
        <v>121</v>
      </c>
      <c r="B60" s="14" t="s">
        <v>122</v>
      </c>
      <c r="C60" s="14"/>
      <c r="D60" s="14"/>
      <c r="E60" s="14"/>
      <c r="F60" s="26"/>
      <c r="G60" s="105"/>
      <c r="H60" s="109" t="s">
        <v>123</v>
      </c>
      <c r="I60" s="109" t="s">
        <v>124</v>
      </c>
      <c r="J60" s="109" t="s">
        <v>125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">
      <c r="A61" s="25" t="s">
        <v>126</v>
      </c>
      <c r="B61" s="14" t="s">
        <v>127</v>
      </c>
      <c r="C61" s="14"/>
      <c r="D61" s="14"/>
      <c r="E61" s="14"/>
      <c r="F61" s="26"/>
      <c r="G61" s="110"/>
      <c r="H61" s="111" t="s">
        <v>128</v>
      </c>
      <c r="I61" s="111" t="s">
        <v>129</v>
      </c>
      <c r="J61" s="111" t="s">
        <v>130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">
      <c r="A62" s="35" t="s">
        <v>131</v>
      </c>
      <c r="B62" s="74" t="s">
        <v>132</v>
      </c>
      <c r="C62" s="112"/>
      <c r="D62" s="112"/>
      <c r="E62" s="74"/>
      <c r="F62" s="36"/>
      <c r="G62" s="110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">
      <c r="A63" s="61"/>
      <c r="B63" s="61"/>
      <c r="C63" s="61"/>
      <c r="D63" s="61"/>
      <c r="E63" s="113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">
      <c r="A64" s="78"/>
      <c r="B64" s="78"/>
      <c r="C64" s="78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">
      <c r="A65" s="40" t="s">
        <v>55</v>
      </c>
      <c r="B65" s="40" t="s">
        <v>19</v>
      </c>
      <c r="C65" s="40" t="s">
        <v>133</v>
      </c>
      <c r="D65" s="40" t="s">
        <v>74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38" t="str">
        <f>B23</f>
        <v>06161500</v>
      </c>
      <c r="B66" s="114">
        <f>D26</f>
        <v>43297</v>
      </c>
      <c r="C66" s="115" t="s">
        <v>135</v>
      </c>
      <c r="D66" s="116" t="str">
        <f>'[1]SaisieDonneesTerrain'!BD8</f>
        <v>S3</v>
      </c>
      <c r="E66" s="117" t="str">
        <f>'[1]SaisieDonneesTerrain'!BD22</f>
        <v>N1</v>
      </c>
      <c r="F66" s="116" t="s">
        <v>136</v>
      </c>
      <c r="G66" s="118" t="s">
        <v>137</v>
      </c>
      <c r="H66" s="119"/>
      <c r="I66" s="119"/>
      <c r="J66" s="119"/>
      <c r="K66" s="119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0" t="str">
        <f>+A$66</f>
        <v>06161500</v>
      </c>
      <c r="B67" s="121">
        <f>+B$66</f>
        <v>43297</v>
      </c>
      <c r="C67" s="115" t="s">
        <v>138</v>
      </c>
      <c r="D67" s="116" t="str">
        <f>'[1]SaisieDonneesTerrain'!BD9</f>
        <v>S28</v>
      </c>
      <c r="E67" s="117" t="str">
        <f>'[1]SaisieDonneesTerrain'!BD23</f>
        <v>N3</v>
      </c>
      <c r="F67" s="116" t="s">
        <v>136</v>
      </c>
      <c r="G67" s="122" t="s">
        <v>137</v>
      </c>
      <c r="H67" s="119"/>
      <c r="I67" s="119"/>
      <c r="J67" s="123"/>
      <c r="K67" s="119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0" t="str">
        <f>+A$66</f>
        <v>06161500</v>
      </c>
      <c r="B68" s="121">
        <f>+B$66</f>
        <v>43297</v>
      </c>
      <c r="C68" s="115" t="s">
        <v>139</v>
      </c>
      <c r="D68" s="116" t="str">
        <f>'[1]SaisieDonneesTerrain'!BD10</f>
        <v>S30</v>
      </c>
      <c r="E68" s="117" t="str">
        <f>'[1]SaisieDonneesTerrain'!BD24</f>
        <v>N3</v>
      </c>
      <c r="F68" s="116" t="s">
        <v>136</v>
      </c>
      <c r="G68" s="122" t="s">
        <v>140</v>
      </c>
      <c r="H68" s="119"/>
      <c r="I68" s="119"/>
      <c r="J68" s="123"/>
      <c r="K68" s="119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0" t="str">
        <f>+A$66</f>
        <v>06161500</v>
      </c>
      <c r="B69" s="121">
        <f>+B$66</f>
        <v>43297</v>
      </c>
      <c r="C69" s="115" t="s">
        <v>141</v>
      </c>
      <c r="D69" s="116" t="str">
        <f>'[1]SaisieDonneesTerrain'!BD11</f>
        <v>S9</v>
      </c>
      <c r="E69" s="117" t="str">
        <f>'[1]SaisieDonneesTerrain'!BD25</f>
        <v>N1</v>
      </c>
      <c r="F69" s="116" t="s">
        <v>136</v>
      </c>
      <c r="G69" s="122" t="s">
        <v>137</v>
      </c>
      <c r="H69" s="119"/>
      <c r="I69" s="119"/>
      <c r="J69" s="123"/>
      <c r="K69" s="119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0" t="str">
        <f>+A$66</f>
        <v>06161500</v>
      </c>
      <c r="B70" s="121">
        <f>+B$66</f>
        <v>43297</v>
      </c>
      <c r="C70" s="115" t="s">
        <v>142</v>
      </c>
      <c r="D70" s="116" t="str">
        <f>'[1]SaisieDonneesTerrain'!BD12</f>
        <v>S2</v>
      </c>
      <c r="E70" s="117" t="str">
        <f>'[1]SaisieDonneesTerrain'!BD26</f>
        <v>N3</v>
      </c>
      <c r="F70" s="116" t="s">
        <v>143</v>
      </c>
      <c r="G70" s="122" t="s">
        <v>144</v>
      </c>
      <c r="H70" s="119"/>
      <c r="I70" s="119"/>
      <c r="J70" s="123"/>
      <c r="K70" s="119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0" t="str">
        <f>+A$66</f>
        <v>06161500</v>
      </c>
      <c r="B71" s="121">
        <f>+B$66</f>
        <v>43297</v>
      </c>
      <c r="C71" s="115" t="s">
        <v>145</v>
      </c>
      <c r="D71" s="116" t="str">
        <f>'[1]SaisieDonneesTerrain'!BD13</f>
        <v>S24</v>
      </c>
      <c r="E71" s="117" t="str">
        <f>'[1]SaisieDonneesTerrain'!BD27</f>
        <v>N3</v>
      </c>
      <c r="F71" s="116" t="s">
        <v>143</v>
      </c>
      <c r="G71" s="122" t="s">
        <v>146</v>
      </c>
      <c r="H71" s="119"/>
      <c r="I71" s="119"/>
      <c r="J71" s="123"/>
      <c r="K71" s="119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0" t="str">
        <f>+A$66</f>
        <v>06161500</v>
      </c>
      <c r="B72" s="121">
        <f>+B$66</f>
        <v>43297</v>
      </c>
      <c r="C72" s="115" t="s">
        <v>147</v>
      </c>
      <c r="D72" s="116" t="str">
        <f>'[1]SaisieDonneesTerrain'!BD14</f>
        <v>S18</v>
      </c>
      <c r="E72" s="117" t="str">
        <f>'[1]SaisieDonneesTerrain'!BD28</f>
        <v>N3</v>
      </c>
      <c r="F72" s="116" t="s">
        <v>143</v>
      </c>
      <c r="G72" s="122" t="s">
        <v>144</v>
      </c>
      <c r="H72" s="119"/>
      <c r="I72" s="119"/>
      <c r="J72" s="123"/>
      <c r="K72" s="119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0" t="str">
        <f>+A$66</f>
        <v>06161500</v>
      </c>
      <c r="B73" s="121">
        <f>+B$66</f>
        <v>43297</v>
      </c>
      <c r="C73" s="115" t="s">
        <v>148</v>
      </c>
      <c r="D73" s="116" t="str">
        <f>'[1]SaisieDonneesTerrain'!BD15</f>
        <v>S2</v>
      </c>
      <c r="E73" s="117" t="str">
        <f>'[1]SaisieDonneesTerrain'!BD29</f>
        <v>N5</v>
      </c>
      <c r="F73" s="116" t="s">
        <v>143</v>
      </c>
      <c r="G73" s="122" t="s">
        <v>149</v>
      </c>
      <c r="H73" s="119"/>
      <c r="I73" s="119"/>
      <c r="J73" s="123"/>
      <c r="K73" s="119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0" t="str">
        <f>+A$66</f>
        <v>06161500</v>
      </c>
      <c r="B74" s="121">
        <f>+B$66</f>
        <v>43297</v>
      </c>
      <c r="C74" s="115" t="s">
        <v>150</v>
      </c>
      <c r="D74" s="116" t="s">
        <v>100</v>
      </c>
      <c r="E74" s="117" t="s">
        <v>124</v>
      </c>
      <c r="F74" s="116" t="s">
        <v>151</v>
      </c>
      <c r="G74" s="122" t="s">
        <v>152</v>
      </c>
      <c r="H74" s="119"/>
      <c r="I74" s="119"/>
      <c r="J74" s="123"/>
      <c r="K74" s="119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0" t="str">
        <f>+A$66</f>
        <v>06161500</v>
      </c>
      <c r="B75" s="121">
        <f>+B$66</f>
        <v>43297</v>
      </c>
      <c r="C75" s="115" t="s">
        <v>153</v>
      </c>
      <c r="D75" s="116" t="str">
        <f>'[1]SaisieDonneesTerrain'!BD17</f>
        <v>S2</v>
      </c>
      <c r="E75" s="117" t="str">
        <f>'[1]SaisieDonneesTerrain'!BD31</f>
        <v>N6</v>
      </c>
      <c r="F75" s="116" t="s">
        <v>151</v>
      </c>
      <c r="G75" s="122" t="s">
        <v>149</v>
      </c>
      <c r="H75" s="119"/>
      <c r="I75" s="119"/>
      <c r="J75" s="123"/>
      <c r="K75" s="119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0" t="str">
        <f>+A$66</f>
        <v>06161500</v>
      </c>
      <c r="B76" s="121">
        <f>+B$66</f>
        <v>43297</v>
      </c>
      <c r="C76" s="115" t="s">
        <v>154</v>
      </c>
      <c r="D76" s="116" t="str">
        <f>'[1]SaisieDonneesTerrain'!BD18</f>
        <v>S18</v>
      </c>
      <c r="E76" s="117" t="str">
        <f>'[1]SaisieDonneesTerrain'!BD32</f>
        <v>N6</v>
      </c>
      <c r="F76" s="116" t="s">
        <v>151</v>
      </c>
      <c r="G76" s="122" t="s">
        <v>152</v>
      </c>
      <c r="H76" s="119"/>
      <c r="I76" s="119"/>
      <c r="J76" s="123"/>
      <c r="K76" s="119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0" t="str">
        <f>+A$66</f>
        <v>06161500</v>
      </c>
      <c r="B77" s="121">
        <f>+B$66</f>
        <v>43297</v>
      </c>
      <c r="C77" s="115" t="s">
        <v>155</v>
      </c>
      <c r="D77" s="116" t="str">
        <f>'[1]SaisieDonneesTerrain'!BD19</f>
        <v>S2</v>
      </c>
      <c r="E77" s="117" t="str">
        <f>'[1]SaisieDonneesTerrain'!BD33</f>
        <v>N3</v>
      </c>
      <c r="F77" s="116" t="s">
        <v>151</v>
      </c>
      <c r="G77" s="122" t="s">
        <v>146</v>
      </c>
      <c r="H77" s="119"/>
      <c r="I77" s="119"/>
      <c r="J77" s="123"/>
      <c r="K77" s="119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">
      <c r="A78" s="120"/>
      <c r="B78" s="121"/>
      <c r="C78" s="79"/>
      <c r="D78" s="124"/>
      <c r="E78" s="124"/>
      <c r="F78" s="124"/>
      <c r="G78" s="125"/>
      <c r="H78" s="125"/>
      <c r="I78" s="125"/>
      <c r="J78" s="125"/>
      <c r="K78" s="125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5.75">
      <c r="A79" s="66" t="s">
        <v>156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">
      <c r="A81" s="70" t="s">
        <v>157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">
      <c r="A82" s="17" t="s">
        <v>158</v>
      </c>
      <c r="B82" s="65" t="s">
        <v>159</v>
      </c>
      <c r="C82" s="126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">
      <c r="A83" s="25" t="s">
        <v>160</v>
      </c>
      <c r="B83" s="70" t="s">
        <v>161</v>
      </c>
      <c r="C83" s="127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">
      <c r="A84" s="35" t="s">
        <v>162</v>
      </c>
      <c r="B84" s="74" t="s">
        <v>163</v>
      </c>
      <c r="C84" s="112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276">
      <c r="A86" s="78"/>
      <c r="B86" s="78"/>
      <c r="C86" s="38" t="s">
        <v>53</v>
      </c>
      <c r="D86" s="37" t="s">
        <v>164</v>
      </c>
      <c r="E86" s="128" t="s">
        <v>165</v>
      </c>
      <c r="F86" s="80"/>
      <c r="G86" s="80"/>
      <c r="H86" s="129" t="s">
        <v>166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9"/>
      <c r="U86" s="69"/>
    </row>
    <row r="87" spans="1:21" ht="15">
      <c r="A87" s="83" t="s">
        <v>55</v>
      </c>
      <c r="B87" s="83" t="s">
        <v>19</v>
      </c>
      <c r="C87" s="131" t="s">
        <v>158</v>
      </c>
      <c r="D87" s="132" t="s">
        <v>160</v>
      </c>
      <c r="E87" s="131" t="s">
        <v>167</v>
      </c>
      <c r="F87" s="131" t="s">
        <v>168</v>
      </c>
      <c r="G87" s="131" t="s">
        <v>169</v>
      </c>
      <c r="H87" s="133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69"/>
      <c r="U87" s="69"/>
    </row>
    <row r="88" spans="1:21" ht="15">
      <c r="A88" s="134" t="str">
        <f>B23</f>
        <v>06161500</v>
      </c>
      <c r="B88" s="135">
        <f>D26</f>
        <v>43297</v>
      </c>
      <c r="C88" s="136" t="s">
        <v>170</v>
      </c>
      <c r="D88" s="136">
        <v>69</v>
      </c>
      <c r="E88" s="137">
        <v>4</v>
      </c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69"/>
      <c r="U88" s="69"/>
    </row>
    <row r="89" spans="1:21" ht="15">
      <c r="A89" s="120" t="str">
        <f>+A$88</f>
        <v>06161500</v>
      </c>
      <c r="B89" s="121">
        <f>+B$88</f>
        <v>43297</v>
      </c>
      <c r="C89" s="136" t="s">
        <v>171</v>
      </c>
      <c r="D89" s="136">
        <v>164</v>
      </c>
      <c r="E89" s="137">
        <v>1</v>
      </c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69"/>
      <c r="U89" s="69"/>
    </row>
    <row r="90" spans="1:21" ht="15">
      <c r="A90" s="120" t="str">
        <f>+A$88</f>
        <v>06161500</v>
      </c>
      <c r="B90" s="121">
        <f>+B$88</f>
        <v>43297</v>
      </c>
      <c r="C90" s="136" t="s">
        <v>172</v>
      </c>
      <c r="D90" s="136">
        <v>292</v>
      </c>
      <c r="E90" s="137">
        <v>22</v>
      </c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69"/>
      <c r="U90" s="69"/>
    </row>
    <row r="91" spans="1:21" ht="15">
      <c r="A91" s="120" t="str">
        <f>+A$88</f>
        <v>06161500</v>
      </c>
      <c r="B91" s="121">
        <f>+B$88</f>
        <v>43297</v>
      </c>
      <c r="C91" s="136" t="s">
        <v>173</v>
      </c>
      <c r="D91" s="136">
        <v>212</v>
      </c>
      <c r="E91" s="137">
        <v>3</v>
      </c>
      <c r="F91" s="137">
        <v>1</v>
      </c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69"/>
      <c r="U91" s="69"/>
    </row>
    <row r="92" spans="1:21" ht="15">
      <c r="A92" s="120" t="str">
        <f>+A$88</f>
        <v>06161500</v>
      </c>
      <c r="B92" s="121">
        <f>+B$88</f>
        <v>43297</v>
      </c>
      <c r="C92" s="136" t="s">
        <v>174</v>
      </c>
      <c r="D92" s="136">
        <v>200</v>
      </c>
      <c r="E92" s="137">
        <v>3</v>
      </c>
      <c r="F92" s="137">
        <v>4</v>
      </c>
      <c r="G92" s="138">
        <v>372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69"/>
      <c r="U92" s="69"/>
    </row>
    <row r="93" spans="1:21" ht="15">
      <c r="A93" s="120" t="str">
        <f>+A$88</f>
        <v>06161500</v>
      </c>
      <c r="B93" s="121">
        <f>+B$88</f>
        <v>43297</v>
      </c>
      <c r="C93" s="136" t="s">
        <v>175</v>
      </c>
      <c r="D93" s="136">
        <v>310</v>
      </c>
      <c r="E93" s="137"/>
      <c r="F93" s="137">
        <v>2</v>
      </c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69"/>
      <c r="U93" s="69"/>
    </row>
    <row r="94" spans="1:21" ht="15">
      <c r="A94" s="120" t="str">
        <f>+A$88</f>
        <v>06161500</v>
      </c>
      <c r="B94" s="121">
        <f>+B$88</f>
        <v>43297</v>
      </c>
      <c r="C94" s="136" t="s">
        <v>176</v>
      </c>
      <c r="D94" s="136">
        <v>311</v>
      </c>
      <c r="E94" s="137">
        <v>1</v>
      </c>
      <c r="F94" s="137">
        <v>2</v>
      </c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69"/>
      <c r="U94" s="69"/>
    </row>
    <row r="95" spans="1:21" ht="15">
      <c r="A95" s="120" t="str">
        <f>+A$88</f>
        <v>06161500</v>
      </c>
      <c r="B95" s="121">
        <f>+B$88</f>
        <v>43297</v>
      </c>
      <c r="C95" s="136" t="s">
        <v>177</v>
      </c>
      <c r="D95" s="136">
        <v>339</v>
      </c>
      <c r="E95" s="137">
        <v>1</v>
      </c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69"/>
      <c r="U95" s="69"/>
    </row>
    <row r="96" spans="1:21" ht="15">
      <c r="A96" s="120" t="str">
        <f>+A$88</f>
        <v>06161500</v>
      </c>
      <c r="B96" s="121">
        <f>+B$88</f>
        <v>43297</v>
      </c>
      <c r="C96" s="136" t="s">
        <v>178</v>
      </c>
      <c r="D96" s="136">
        <v>207</v>
      </c>
      <c r="E96" s="137">
        <v>1</v>
      </c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69"/>
      <c r="U96" s="69"/>
    </row>
    <row r="97" spans="1:21" ht="15">
      <c r="A97" s="120" t="str">
        <f>+A$88</f>
        <v>06161500</v>
      </c>
      <c r="B97" s="121">
        <f>+B$88</f>
        <v>43297</v>
      </c>
      <c r="C97" s="136" t="s">
        <v>179</v>
      </c>
      <c r="D97" s="136">
        <v>231</v>
      </c>
      <c r="E97" s="137">
        <v>1</v>
      </c>
      <c r="F97" s="137">
        <v>1</v>
      </c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69"/>
      <c r="U97" s="69"/>
    </row>
    <row r="98" spans="1:21" ht="15">
      <c r="A98" s="120" t="str">
        <f>+A$88</f>
        <v>06161500</v>
      </c>
      <c r="B98" s="121">
        <f>+B$88</f>
        <v>43297</v>
      </c>
      <c r="C98" s="136" t="s">
        <v>180</v>
      </c>
      <c r="D98" s="136">
        <v>246</v>
      </c>
      <c r="E98" s="137">
        <v>4</v>
      </c>
      <c r="F98" s="137">
        <v>4</v>
      </c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69"/>
      <c r="U98" s="69"/>
    </row>
    <row r="99" spans="1:21" ht="15">
      <c r="A99" s="120" t="str">
        <f>+A$88</f>
        <v>06161500</v>
      </c>
      <c r="B99" s="121">
        <f>+B$88</f>
        <v>43297</v>
      </c>
      <c r="C99" s="136" t="s">
        <v>181</v>
      </c>
      <c r="D99" s="136">
        <v>183</v>
      </c>
      <c r="E99" s="137"/>
      <c r="F99" s="137"/>
      <c r="G99" s="137">
        <v>3</v>
      </c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69"/>
      <c r="U99" s="69"/>
    </row>
    <row r="100" spans="1:21" ht="15">
      <c r="A100" s="120" t="str">
        <f>+A$88</f>
        <v>06161500</v>
      </c>
      <c r="B100" s="121">
        <f>+B$88</f>
        <v>43297</v>
      </c>
      <c r="C100" s="136" t="s">
        <v>182</v>
      </c>
      <c r="D100" s="136">
        <v>364</v>
      </c>
      <c r="E100" s="137">
        <v>120</v>
      </c>
      <c r="F100" s="137">
        <v>8</v>
      </c>
      <c r="G100" s="137">
        <v>225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69"/>
      <c r="U100" s="69"/>
    </row>
    <row r="101" spans="1:21" ht="15">
      <c r="A101" s="120" t="str">
        <f>+A$88</f>
        <v>06161500</v>
      </c>
      <c r="B101" s="121">
        <f>+B$88</f>
        <v>43297</v>
      </c>
      <c r="C101" s="136" t="s">
        <v>183</v>
      </c>
      <c r="D101" s="136">
        <v>383</v>
      </c>
      <c r="E101" s="137">
        <v>2</v>
      </c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69"/>
      <c r="U101" s="69"/>
    </row>
    <row r="102" spans="1:21" ht="15">
      <c r="A102" s="120" t="str">
        <f>+A$88</f>
        <v>06161500</v>
      </c>
      <c r="B102" s="121">
        <f>+B$88</f>
        <v>43297</v>
      </c>
      <c r="C102" s="136" t="s">
        <v>184</v>
      </c>
      <c r="D102" s="136">
        <v>457</v>
      </c>
      <c r="E102" s="137">
        <v>5</v>
      </c>
      <c r="F102" s="137"/>
      <c r="G102" s="137">
        <v>4</v>
      </c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69"/>
      <c r="U102" s="69"/>
    </row>
    <row r="103" spans="1:21" ht="15">
      <c r="A103" s="120" t="str">
        <f>+A$88</f>
        <v>06161500</v>
      </c>
      <c r="B103" s="121">
        <f>+B$88</f>
        <v>43297</v>
      </c>
      <c r="C103" s="136" t="s">
        <v>185</v>
      </c>
      <c r="D103" s="136">
        <v>451</v>
      </c>
      <c r="E103" s="137"/>
      <c r="F103" s="137">
        <v>12</v>
      </c>
      <c r="G103" s="137">
        <v>6</v>
      </c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69"/>
      <c r="U103" s="69"/>
    </row>
    <row r="104" spans="1:21" ht="15">
      <c r="A104" s="120" t="str">
        <f>+A$88</f>
        <v>06161500</v>
      </c>
      <c r="B104" s="121">
        <f>+B$88</f>
        <v>43297</v>
      </c>
      <c r="C104" s="136" t="s">
        <v>186</v>
      </c>
      <c r="D104" s="136">
        <v>399</v>
      </c>
      <c r="E104" s="137">
        <v>11</v>
      </c>
      <c r="F104" s="137">
        <v>1</v>
      </c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69"/>
      <c r="U104" s="69"/>
    </row>
    <row r="105" spans="1:21" ht="15">
      <c r="A105" s="120" t="str">
        <f>+A$88</f>
        <v>06161500</v>
      </c>
      <c r="B105" s="121">
        <f>+B$88</f>
        <v>43297</v>
      </c>
      <c r="C105" s="136" t="s">
        <v>187</v>
      </c>
      <c r="D105" s="136">
        <v>421</v>
      </c>
      <c r="E105" s="137">
        <v>2</v>
      </c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69"/>
      <c r="U105" s="69"/>
    </row>
    <row r="106" spans="1:21" ht="15">
      <c r="A106" s="120" t="str">
        <f>+A$88</f>
        <v>06161500</v>
      </c>
      <c r="B106" s="121">
        <f>+B$88</f>
        <v>43297</v>
      </c>
      <c r="C106" s="136" t="s">
        <v>188</v>
      </c>
      <c r="D106" s="136">
        <v>613</v>
      </c>
      <c r="E106" s="137">
        <v>3</v>
      </c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69"/>
      <c r="U106" s="69"/>
    </row>
    <row r="107" spans="1:21" ht="15">
      <c r="A107" s="120" t="str">
        <f>+A$88</f>
        <v>06161500</v>
      </c>
      <c r="B107" s="121">
        <f>+B$88</f>
        <v>43297</v>
      </c>
      <c r="C107" s="136" t="s">
        <v>189</v>
      </c>
      <c r="D107" s="136">
        <v>618</v>
      </c>
      <c r="E107" s="137">
        <v>25</v>
      </c>
      <c r="F107" s="137">
        <v>19</v>
      </c>
      <c r="G107" s="137">
        <v>12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69"/>
      <c r="U107" s="69"/>
    </row>
    <row r="108" spans="1:21" ht="15">
      <c r="A108" s="120" t="str">
        <f>+A$88</f>
        <v>06161500</v>
      </c>
      <c r="B108" s="121">
        <f>+B$88</f>
        <v>43297</v>
      </c>
      <c r="C108" s="136" t="s">
        <v>190</v>
      </c>
      <c r="D108" s="136">
        <v>619</v>
      </c>
      <c r="E108" s="137">
        <v>49</v>
      </c>
      <c r="F108" s="137">
        <v>19</v>
      </c>
      <c r="G108" s="137">
        <v>3</v>
      </c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69"/>
      <c r="U108" s="69"/>
    </row>
    <row r="109" spans="1:21" ht="15">
      <c r="A109" s="120" t="str">
        <f>+A$88</f>
        <v>06161500</v>
      </c>
      <c r="B109" s="121">
        <f>+B$88</f>
        <v>43297</v>
      </c>
      <c r="C109" s="136" t="s">
        <v>191</v>
      </c>
      <c r="D109" s="136">
        <v>623</v>
      </c>
      <c r="E109" s="137">
        <v>21</v>
      </c>
      <c r="F109" s="137">
        <v>2</v>
      </c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69"/>
      <c r="U109" s="69"/>
    </row>
    <row r="110" spans="1:21" ht="15">
      <c r="A110" s="120" t="str">
        <f>+A$88</f>
        <v>06161500</v>
      </c>
      <c r="B110" s="121">
        <f>+B$88</f>
        <v>43297</v>
      </c>
      <c r="C110" s="136" t="s">
        <v>192</v>
      </c>
      <c r="D110" s="136">
        <v>622</v>
      </c>
      <c r="E110" s="137">
        <v>1</v>
      </c>
      <c r="F110" s="137">
        <v>1</v>
      </c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69"/>
      <c r="U110" s="69"/>
    </row>
    <row r="111" spans="1:21" ht="15">
      <c r="A111" s="120" t="str">
        <f>+A$88</f>
        <v>06161500</v>
      </c>
      <c r="B111" s="121">
        <f>+B$88</f>
        <v>43297</v>
      </c>
      <c r="C111" s="136" t="s">
        <v>193</v>
      </c>
      <c r="D111" s="136">
        <v>625</v>
      </c>
      <c r="E111" s="137">
        <v>3</v>
      </c>
      <c r="F111" s="137">
        <v>5</v>
      </c>
      <c r="G111" s="137">
        <v>5</v>
      </c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69"/>
      <c r="U111" s="69"/>
    </row>
    <row r="112" spans="1:21" ht="15">
      <c r="A112" s="120" t="str">
        <f>+A$88</f>
        <v>06161500</v>
      </c>
      <c r="B112" s="121">
        <f>+B$88</f>
        <v>43297</v>
      </c>
      <c r="C112" s="136" t="s">
        <v>194</v>
      </c>
      <c r="D112" s="136">
        <v>636</v>
      </c>
      <c r="E112" s="137">
        <v>1</v>
      </c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69"/>
      <c r="U112" s="69"/>
    </row>
    <row r="113" spans="1:21" ht="15">
      <c r="A113" s="120" t="str">
        <f>+A$88</f>
        <v>06161500</v>
      </c>
      <c r="B113" s="121">
        <f>+B$88</f>
        <v>43297</v>
      </c>
      <c r="C113" s="136" t="s">
        <v>195</v>
      </c>
      <c r="D113" s="136">
        <v>807</v>
      </c>
      <c r="E113" s="137">
        <v>294</v>
      </c>
      <c r="F113" s="137">
        <v>288</v>
      </c>
      <c r="G113" s="137">
        <v>294</v>
      </c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69"/>
      <c r="U113" s="69"/>
    </row>
    <row r="114" spans="1:21" ht="15">
      <c r="A114" s="120" t="str">
        <f>+A$88</f>
        <v>06161500</v>
      </c>
      <c r="B114" s="121">
        <f>+B$88</f>
        <v>43297</v>
      </c>
      <c r="C114" s="136" t="s">
        <v>196</v>
      </c>
      <c r="D114" s="136">
        <v>831</v>
      </c>
      <c r="E114" s="137"/>
      <c r="F114" s="137">
        <v>3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69"/>
      <c r="U114" s="69"/>
    </row>
    <row r="115" spans="1:21" ht="15">
      <c r="A115" s="120" t="str">
        <f>+A$88</f>
        <v>06161500</v>
      </c>
      <c r="B115" s="121">
        <f>+B$88</f>
        <v>43297</v>
      </c>
      <c r="C115" s="136" t="s">
        <v>197</v>
      </c>
      <c r="D115" s="136">
        <v>757</v>
      </c>
      <c r="E115" s="137">
        <v>2</v>
      </c>
      <c r="F115" s="137">
        <v>6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69"/>
      <c r="U115" s="69"/>
    </row>
    <row r="116" spans="1:21" ht="15">
      <c r="A116" s="120" t="str">
        <f>+A$88</f>
        <v>06161500</v>
      </c>
      <c r="B116" s="121">
        <f>+B$88</f>
        <v>43297</v>
      </c>
      <c r="C116" s="136" t="s">
        <v>198</v>
      </c>
      <c r="D116" s="136">
        <v>801</v>
      </c>
      <c r="E116" s="137">
        <v>5</v>
      </c>
      <c r="F116" s="137">
        <v>2</v>
      </c>
      <c r="G116" s="137">
        <v>41</v>
      </c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69"/>
      <c r="U116" s="69"/>
    </row>
    <row r="117" spans="1:21" ht="13.8">
      <c r="A117" s="120" t="str">
        <f>+A$88</f>
        <v>06161500</v>
      </c>
      <c r="B117" s="121">
        <f>+B$88</f>
        <v>43297</v>
      </c>
      <c r="C117" s="136" t="s">
        <v>199</v>
      </c>
      <c r="D117" s="136">
        <v>837</v>
      </c>
      <c r="E117" s="137">
        <v>1</v>
      </c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69"/>
      <c r="U117" s="69"/>
    </row>
    <row r="118" spans="1:21" ht="15">
      <c r="A118" s="120" t="str">
        <f>+A$88</f>
        <v>06161500</v>
      </c>
      <c r="B118" s="121">
        <f>+B$88</f>
        <v>43297</v>
      </c>
      <c r="C118" s="136" t="s">
        <v>200</v>
      </c>
      <c r="D118" s="136">
        <v>704</v>
      </c>
      <c r="E118" s="137">
        <v>1</v>
      </c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69"/>
      <c r="U118" s="69"/>
    </row>
    <row r="119" spans="1:21" ht="15">
      <c r="A119" s="120" t="str">
        <f>+A$88</f>
        <v>06161500</v>
      </c>
      <c r="B119" s="121">
        <f>+B$88</f>
        <v>43297</v>
      </c>
      <c r="C119" s="136" t="s">
        <v>201</v>
      </c>
      <c r="D119" s="136">
        <v>3170</v>
      </c>
      <c r="E119" s="137">
        <v>1</v>
      </c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69"/>
      <c r="U119" s="69"/>
    </row>
    <row r="120" spans="1:21" ht="15">
      <c r="A120" s="120" t="str">
        <f>+A$88</f>
        <v>06161500</v>
      </c>
      <c r="B120" s="121">
        <f>+B$88</f>
        <v>43297</v>
      </c>
      <c r="C120" s="136" t="s">
        <v>202</v>
      </c>
      <c r="D120" s="136">
        <v>892</v>
      </c>
      <c r="E120" s="137">
        <v>1023</v>
      </c>
      <c r="F120" s="137">
        <v>920</v>
      </c>
      <c r="G120" s="137">
        <v>2174</v>
      </c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69"/>
      <c r="U120" s="69"/>
    </row>
    <row r="121" spans="1:21" ht="15">
      <c r="A121" s="120" t="str">
        <f>+A$88</f>
        <v>06161500</v>
      </c>
      <c r="B121" s="121">
        <f>+B$88</f>
        <v>43297</v>
      </c>
      <c r="C121" s="136" t="s">
        <v>203</v>
      </c>
      <c r="D121" s="136">
        <v>881</v>
      </c>
      <c r="E121" s="137">
        <v>1</v>
      </c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69"/>
      <c r="U121" s="69"/>
    </row>
    <row r="122" spans="1:21" ht="15">
      <c r="A122" s="120" t="str">
        <f>+A$88</f>
        <v>06161500</v>
      </c>
      <c r="B122" s="121">
        <f>+B$88</f>
        <v>43297</v>
      </c>
      <c r="C122" s="136" t="s">
        <v>204</v>
      </c>
      <c r="D122" s="136">
        <v>1042</v>
      </c>
      <c r="E122" s="137">
        <v>16</v>
      </c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69"/>
      <c r="U122" s="69"/>
    </row>
    <row r="123" spans="1:21" ht="15">
      <c r="A123" s="120" t="str">
        <f>+A$88</f>
        <v>06161500</v>
      </c>
      <c r="B123" s="121">
        <f>+B$88</f>
        <v>43297</v>
      </c>
      <c r="C123" s="136" t="s">
        <v>205</v>
      </c>
      <c r="D123" s="136">
        <v>1043</v>
      </c>
      <c r="E123" s="137">
        <v>3</v>
      </c>
      <c r="F123" s="137">
        <v>19</v>
      </c>
      <c r="G123" s="137">
        <v>1</v>
      </c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69"/>
      <c r="U123" s="69"/>
    </row>
    <row r="124" spans="1:21" ht="15">
      <c r="A124" s="120" t="str">
        <f>+A$88</f>
        <v>06161500</v>
      </c>
      <c r="B124" s="121">
        <f>+B$88</f>
        <v>43297</v>
      </c>
      <c r="C124" s="136" t="s">
        <v>206</v>
      </c>
      <c r="D124" s="136">
        <v>978</v>
      </c>
      <c r="E124" s="137">
        <v>172</v>
      </c>
      <c r="F124" s="137">
        <v>489</v>
      </c>
      <c r="G124" s="137">
        <v>66</v>
      </c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69"/>
      <c r="U124" s="69"/>
    </row>
    <row r="125" spans="1:21" ht="15">
      <c r="A125" s="120" t="str">
        <f>+A$88</f>
        <v>06161500</v>
      </c>
      <c r="B125" s="121">
        <f>+B$88</f>
        <v>43297</v>
      </c>
      <c r="C125" s="136" t="s">
        <v>207</v>
      </c>
      <c r="D125" s="136">
        <v>972</v>
      </c>
      <c r="E125" s="137">
        <v>1</v>
      </c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69"/>
      <c r="U125" s="69"/>
    </row>
    <row r="126" spans="1:21" ht="15">
      <c r="A126" s="120" t="str">
        <f>+A$88</f>
        <v>06161500</v>
      </c>
      <c r="B126" s="121">
        <f>+B$88</f>
        <v>43297</v>
      </c>
      <c r="C126" s="136" t="s">
        <v>208</v>
      </c>
      <c r="D126" s="136">
        <v>928</v>
      </c>
      <c r="E126" s="137">
        <v>2</v>
      </c>
      <c r="F126" s="137">
        <v>2</v>
      </c>
      <c r="G126" s="137">
        <v>1</v>
      </c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69"/>
      <c r="U126" s="69"/>
    </row>
    <row r="127" spans="1:21" ht="15">
      <c r="A127" s="120" t="str">
        <f>+A$88</f>
        <v>06161500</v>
      </c>
      <c r="B127" s="121">
        <f>+B$88</f>
        <v>43297</v>
      </c>
      <c r="C127" s="136" t="s">
        <v>209</v>
      </c>
      <c r="D127" s="136">
        <v>908</v>
      </c>
      <c r="E127" s="137">
        <v>2</v>
      </c>
      <c r="F127" s="137">
        <v>4</v>
      </c>
      <c r="G127" s="137">
        <v>1</v>
      </c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69"/>
      <c r="U127" s="69"/>
    </row>
    <row r="128" spans="1:21" ht="15">
      <c r="A128" s="120" t="str">
        <f>+A$88</f>
        <v>06161500</v>
      </c>
      <c r="B128" s="121">
        <f>+B$88</f>
        <v>43297</v>
      </c>
      <c r="C128" s="136" t="s">
        <v>210</v>
      </c>
      <c r="D128" s="136">
        <v>1071</v>
      </c>
      <c r="E128" s="137">
        <v>1</v>
      </c>
      <c r="F128" s="137">
        <v>4</v>
      </c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69"/>
      <c r="U128" s="69"/>
    </row>
    <row r="129" spans="1:21" ht="15">
      <c r="A129" s="120" t="str">
        <f>+A$88</f>
        <v>06161500</v>
      </c>
      <c r="B129" s="121">
        <f>+B$88</f>
        <v>43297</v>
      </c>
      <c r="C129" s="136" t="s">
        <v>211</v>
      </c>
      <c r="D129" s="136">
        <v>1055</v>
      </c>
      <c r="E129" s="137">
        <v>23</v>
      </c>
      <c r="F129" s="137">
        <v>1</v>
      </c>
      <c r="G129" s="137">
        <v>5</v>
      </c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69"/>
      <c r="U129" s="69"/>
    </row>
    <row r="130" spans="1:21" ht="15">
      <c r="A130" s="120" t="str">
        <f>+A$88</f>
        <v>06161500</v>
      </c>
      <c r="B130" s="121">
        <f>+B$88</f>
        <v>43297</v>
      </c>
      <c r="C130" s="136" t="s">
        <v>212</v>
      </c>
      <c r="D130" s="136">
        <v>1061</v>
      </c>
      <c r="E130" s="137">
        <v>1</v>
      </c>
      <c r="F130" s="137">
        <v>2</v>
      </c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69"/>
      <c r="U130" s="69"/>
    </row>
    <row r="131" spans="1:21" ht="15">
      <c r="A131" s="120" t="str">
        <f>+A$88</f>
        <v>06161500</v>
      </c>
      <c r="B131" s="121">
        <f>+B$88</f>
        <v>43297</v>
      </c>
      <c r="C131" s="136" t="s">
        <v>213</v>
      </c>
      <c r="D131" s="136">
        <v>933</v>
      </c>
      <c r="E131" s="137">
        <v>176</v>
      </c>
      <c r="F131" s="137">
        <v>84</v>
      </c>
      <c r="G131" s="137">
        <v>4</v>
      </c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69"/>
      <c r="U131" s="69"/>
    </row>
    <row r="132" spans="1:21" ht="15">
      <c r="A132" s="120" t="str">
        <f>+A$88</f>
        <v>06161500</v>
      </c>
      <c r="B132" s="121">
        <f>+B$88</f>
        <v>43297</v>
      </c>
      <c r="C132" s="136" t="s">
        <v>214</v>
      </c>
      <c r="D132" s="136">
        <v>906</v>
      </c>
      <c r="E132" s="137">
        <v>26</v>
      </c>
      <c r="F132" s="137">
        <v>40</v>
      </c>
      <c r="G132" s="137">
        <v>50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69"/>
      <c r="U132" s="69"/>
    </row>
    <row r="133" spans="1:21" ht="15">
      <c r="A133" s="120" t="str">
        <f>+A$88</f>
        <v>06161500</v>
      </c>
      <c r="B133" s="121">
        <f>+B$88</f>
        <v>43297</v>
      </c>
      <c r="C133" s="136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69"/>
      <c r="U133" s="69"/>
    </row>
    <row r="134" spans="1:21" ht="15">
      <c r="A134" s="120" t="str">
        <f>+A$88</f>
        <v>06161500</v>
      </c>
      <c r="B134" s="121">
        <f>+B$88</f>
        <v>43297</v>
      </c>
      <c r="C134" s="136"/>
      <c r="D134" s="13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69"/>
      <c r="U134" s="69"/>
    </row>
    <row r="135" spans="1:21" ht="15">
      <c r="A135" s="120" t="str">
        <f>+A$88</f>
        <v>06161500</v>
      </c>
      <c r="B135" s="121">
        <f>+B$88</f>
        <v>43297</v>
      </c>
      <c r="C135" s="136"/>
      <c r="D135" s="13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69"/>
      <c r="U135" s="69"/>
    </row>
    <row r="136" spans="1:21" ht="15">
      <c r="A136" s="120" t="str">
        <f>+A$88</f>
        <v>06161500</v>
      </c>
      <c r="B136" s="121">
        <f>+B$88</f>
        <v>43297</v>
      </c>
      <c r="C136" s="136"/>
      <c r="D136" s="13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69"/>
      <c r="U136" s="69"/>
    </row>
    <row r="137" spans="1:21" ht="15">
      <c r="A137" s="120" t="str">
        <f>+A$88</f>
        <v>06161500</v>
      </c>
      <c r="B137" s="121">
        <f>+B$88</f>
        <v>43297</v>
      </c>
      <c r="C137" s="136"/>
      <c r="D137" s="13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69"/>
      <c r="U137" s="69"/>
    </row>
    <row r="138" spans="1:21" ht="15">
      <c r="A138" s="120" t="str">
        <f>+A$88</f>
        <v>06161500</v>
      </c>
      <c r="B138" s="121">
        <f>+B$88</f>
        <v>43297</v>
      </c>
      <c r="C138" s="136"/>
      <c r="D138" s="13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69"/>
      <c r="U138" s="69"/>
    </row>
    <row r="139" spans="1:21" ht="15">
      <c r="A139" s="120" t="str">
        <f>+A$88</f>
        <v>06161500</v>
      </c>
      <c r="B139" s="121">
        <f>+B$88</f>
        <v>43297</v>
      </c>
      <c r="C139" s="136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69"/>
      <c r="U139" s="69"/>
    </row>
    <row r="140" spans="1:21" ht="15">
      <c r="A140" s="120" t="str">
        <f>+A$88</f>
        <v>06161500</v>
      </c>
      <c r="B140" s="121">
        <f>+B$88</f>
        <v>43297</v>
      </c>
      <c r="C140" s="136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69"/>
      <c r="U140" s="69"/>
    </row>
    <row r="141" spans="1:21" ht="15">
      <c r="A141" s="120" t="str">
        <f>+A$88</f>
        <v>06161500</v>
      </c>
      <c r="B141" s="121">
        <f>+B$88</f>
        <v>43297</v>
      </c>
      <c r="C141" s="136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69"/>
      <c r="U141" s="69"/>
    </row>
    <row r="142" spans="1:21" ht="15">
      <c r="A142" s="120" t="str">
        <f>+A$88</f>
        <v>06161500</v>
      </c>
      <c r="B142" s="121">
        <f>+B$88</f>
        <v>43297</v>
      </c>
      <c r="C142" s="136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69"/>
      <c r="U142" s="69"/>
    </row>
    <row r="143" spans="1:21" ht="15">
      <c r="A143" s="120" t="str">
        <f>+A$88</f>
        <v>06161500</v>
      </c>
      <c r="B143" s="121">
        <f>+B$88</f>
        <v>43297</v>
      </c>
      <c r="C143" s="136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69"/>
      <c r="U143" s="69"/>
    </row>
    <row r="144" spans="1:21" ht="15">
      <c r="A144" s="120" t="str">
        <f>+A$88</f>
        <v>06161500</v>
      </c>
      <c r="B144" s="121">
        <f>+B$88</f>
        <v>43297</v>
      </c>
      <c r="C144" s="136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69"/>
      <c r="U144" s="69"/>
    </row>
    <row r="145" spans="1:21" ht="15">
      <c r="A145" s="120" t="str">
        <f>+A$88</f>
        <v>06161500</v>
      </c>
      <c r="B145" s="121">
        <f>+B$88</f>
        <v>43297</v>
      </c>
      <c r="C145" s="136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69"/>
      <c r="U145" s="69"/>
    </row>
    <row r="146" spans="1:21" ht="15">
      <c r="A146" s="120" t="str">
        <f>+A$88</f>
        <v>06161500</v>
      </c>
      <c r="B146" s="121">
        <f>+B$88</f>
        <v>43297</v>
      </c>
      <c r="C146" s="136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69"/>
      <c r="U146" s="69"/>
    </row>
    <row r="147" spans="1:21" ht="15">
      <c r="A147" s="120" t="str">
        <f>+A$88</f>
        <v>06161500</v>
      </c>
      <c r="B147" s="121">
        <f>+B$88</f>
        <v>43297</v>
      </c>
      <c r="C147" s="136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69"/>
      <c r="U147" s="69"/>
    </row>
    <row r="148" spans="1:21" ht="15">
      <c r="A148" s="120" t="str">
        <f>+A$88</f>
        <v>06161500</v>
      </c>
      <c r="B148" s="121">
        <f>+B$88</f>
        <v>43297</v>
      </c>
      <c r="C148" s="136"/>
      <c r="D148" s="13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69"/>
      <c r="U148" s="69"/>
    </row>
    <row r="149" spans="1:21" ht="15">
      <c r="A149" s="120" t="str">
        <f>+A$88</f>
        <v>06161500</v>
      </c>
      <c r="B149" s="121">
        <f>+B$88</f>
        <v>43297</v>
      </c>
      <c r="C149" s="136"/>
      <c r="D149" s="1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69"/>
      <c r="U149" s="69"/>
    </row>
    <row r="150" spans="1:21" ht="15">
      <c r="A150" s="120" t="str">
        <f>+A$88</f>
        <v>06161500</v>
      </c>
      <c r="B150" s="121">
        <f>+B$88</f>
        <v>43297</v>
      </c>
      <c r="C150" s="136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69"/>
      <c r="U150" s="69"/>
    </row>
    <row r="151" spans="1:21" ht="15">
      <c r="A151" s="120" t="str">
        <f>+A$88</f>
        <v>06161500</v>
      </c>
      <c r="B151" s="121">
        <f>+B$88</f>
        <v>43297</v>
      </c>
      <c r="C151" s="136"/>
      <c r="D151" s="13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69"/>
      <c r="U151" s="69"/>
    </row>
    <row r="152" spans="1:21" ht="15">
      <c r="A152" s="120" t="str">
        <f>+A$88</f>
        <v>06161500</v>
      </c>
      <c r="B152" s="121">
        <f>+B$88</f>
        <v>43297</v>
      </c>
      <c r="C152" s="136"/>
      <c r="D152" s="13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69"/>
      <c r="U152" s="69"/>
    </row>
    <row r="153" spans="1:21" ht="15">
      <c r="A153" s="120" t="str">
        <f>+A$88</f>
        <v>06161500</v>
      </c>
      <c r="B153" s="121">
        <f>+B$88</f>
        <v>43297</v>
      </c>
      <c r="C153" s="136"/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69"/>
      <c r="U153" s="69"/>
    </row>
    <row r="154" spans="1:21" ht="15">
      <c r="A154" s="120" t="str">
        <f>+A$88</f>
        <v>06161500</v>
      </c>
      <c r="B154" s="121">
        <f>+B$88</f>
        <v>43297</v>
      </c>
      <c r="C154" s="136"/>
      <c r="D154" s="136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69"/>
      <c r="U154" s="69"/>
    </row>
    <row r="155" spans="1:21" ht="15">
      <c r="A155" s="120" t="str">
        <f>+A$88</f>
        <v>06161500</v>
      </c>
      <c r="B155" s="121">
        <f>+B$88</f>
        <v>43297</v>
      </c>
      <c r="C155" s="136"/>
      <c r="D155" s="13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69"/>
      <c r="U155" s="69"/>
    </row>
    <row r="156" spans="1:21" ht="15">
      <c r="A156" s="120" t="str">
        <f>+A$88</f>
        <v>06161500</v>
      </c>
      <c r="B156" s="121">
        <f>+B$88</f>
        <v>43297</v>
      </c>
      <c r="C156" s="136"/>
      <c r="D156" s="13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69"/>
      <c r="U156" s="69"/>
    </row>
    <row r="157" spans="1:21" ht="15">
      <c r="A157" s="120" t="str">
        <f>+A$88</f>
        <v>06161500</v>
      </c>
      <c r="B157" s="121">
        <f>+B$88</f>
        <v>43297</v>
      </c>
      <c r="C157" s="136"/>
      <c r="D157" s="13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69"/>
      <c r="U157" s="69"/>
    </row>
    <row r="158" spans="1:21" ht="15">
      <c r="A158" s="120" t="str">
        <f>+A$88</f>
        <v>06161500</v>
      </c>
      <c r="B158" s="121">
        <f>+B$88</f>
        <v>43297</v>
      </c>
      <c r="C158" s="136"/>
      <c r="D158" s="13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69"/>
      <c r="U158" s="69"/>
    </row>
    <row r="159" spans="1:21" ht="15">
      <c r="A159" s="120" t="str">
        <f>+A$88</f>
        <v>06161500</v>
      </c>
      <c r="B159" s="121">
        <f>+B$88</f>
        <v>43297</v>
      </c>
      <c r="C159" s="136"/>
      <c r="D159" s="13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69"/>
      <c r="U159" s="69"/>
    </row>
    <row r="160" spans="1:21" ht="15">
      <c r="A160" s="120" t="str">
        <f>+A$88</f>
        <v>06161500</v>
      </c>
      <c r="B160" s="121">
        <f>+B$88</f>
        <v>43297</v>
      </c>
      <c r="C160" s="136"/>
      <c r="D160" s="13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69"/>
      <c r="U160" s="69"/>
    </row>
    <row r="161" spans="1:21" ht="15">
      <c r="A161" s="120" t="str">
        <f>+A$88</f>
        <v>06161500</v>
      </c>
      <c r="B161" s="121">
        <f>+B$88</f>
        <v>43297</v>
      </c>
      <c r="C161" s="136"/>
      <c r="D161" s="13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69"/>
      <c r="U161" s="69"/>
    </row>
    <row r="162" spans="1:21" ht="15">
      <c r="A162" s="120" t="str">
        <f>+A$88</f>
        <v>06161500</v>
      </c>
      <c r="B162" s="121">
        <f>+B$88</f>
        <v>43297</v>
      </c>
      <c r="C162" s="136"/>
      <c r="D162" s="13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69"/>
      <c r="U162" s="69"/>
    </row>
    <row r="163" spans="1:21" ht="15">
      <c r="A163" s="120" t="str">
        <f>+A$88</f>
        <v>06161500</v>
      </c>
      <c r="B163" s="121">
        <f>+B$88</f>
        <v>43297</v>
      </c>
      <c r="C163" s="136"/>
      <c r="D163" s="13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69"/>
      <c r="U163" s="69"/>
    </row>
    <row r="164" spans="1:21" ht="15">
      <c r="A164" s="120" t="str">
        <f>+A$88</f>
        <v>06161500</v>
      </c>
      <c r="B164" s="121">
        <f>+B$88</f>
        <v>43297</v>
      </c>
      <c r="C164" s="136"/>
      <c r="D164" s="13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69"/>
      <c r="U164" s="69"/>
    </row>
    <row r="165" spans="1:21" ht="15">
      <c r="A165" s="120" t="str">
        <f>+A$88</f>
        <v>06161500</v>
      </c>
      <c r="B165" s="121">
        <f>+B$88</f>
        <v>43297</v>
      </c>
      <c r="C165" s="136"/>
      <c r="D165" s="13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69"/>
      <c r="U165" s="69"/>
    </row>
    <row r="166" spans="1:21" ht="15">
      <c r="A166" s="120" t="str">
        <f>+A$88</f>
        <v>06161500</v>
      </c>
      <c r="B166" s="121">
        <f>+B$88</f>
        <v>43297</v>
      </c>
      <c r="C166" s="136"/>
      <c r="D166" s="13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69"/>
      <c r="U166" s="69"/>
    </row>
    <row r="167" spans="1:21" ht="15">
      <c r="A167" s="120" t="str">
        <f>+A$88</f>
        <v>06161500</v>
      </c>
      <c r="B167" s="121">
        <f>+B$88</f>
        <v>43297</v>
      </c>
      <c r="C167" s="136"/>
      <c r="D167" s="13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69"/>
      <c r="U167" s="69"/>
    </row>
    <row r="168" spans="1:21" ht="15">
      <c r="A168" s="120" t="str">
        <f>+A$88</f>
        <v>06161500</v>
      </c>
      <c r="B168" s="121">
        <f>+B$88</f>
        <v>43297</v>
      </c>
      <c r="C168" s="136"/>
      <c r="D168" s="13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69"/>
      <c r="U168" s="69"/>
    </row>
    <row r="169" spans="1:21" ht="15">
      <c r="A169" s="120" t="str">
        <f>+A$88</f>
        <v>06161500</v>
      </c>
      <c r="B169" s="121">
        <f>+B$88</f>
        <v>43297</v>
      </c>
      <c r="C169" s="136"/>
      <c r="D169" s="13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69"/>
      <c r="U169" s="69"/>
    </row>
    <row r="170" spans="1:21" ht="15">
      <c r="A170" s="120" t="str">
        <f>+A$88</f>
        <v>06161500</v>
      </c>
      <c r="B170" s="121">
        <f>+B$88</f>
        <v>43297</v>
      </c>
      <c r="C170" s="136"/>
      <c r="D170" s="13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69"/>
      <c r="U170" s="69"/>
    </row>
    <row r="171" spans="1:21" ht="15">
      <c r="A171" s="120" t="str">
        <f>+A$88</f>
        <v>06161500</v>
      </c>
      <c r="B171" s="121">
        <f>+B$88</f>
        <v>43297</v>
      </c>
      <c r="C171" s="136"/>
      <c r="D171" s="13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69"/>
      <c r="U171" s="69"/>
    </row>
    <row r="172" spans="1:21" ht="15">
      <c r="A172" s="120" t="str">
        <f>+A$88</f>
        <v>06161500</v>
      </c>
      <c r="B172" s="121">
        <f>+B$88</f>
        <v>43297</v>
      </c>
      <c r="C172" s="136"/>
      <c r="D172" s="13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69"/>
      <c r="U172" s="69"/>
    </row>
    <row r="173" spans="1:21" ht="15">
      <c r="A173" s="120" t="str">
        <f>+A$88</f>
        <v>06161500</v>
      </c>
      <c r="B173" s="121">
        <f>+B$88</f>
        <v>43297</v>
      </c>
      <c r="C173" s="136"/>
      <c r="D173" s="13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69"/>
      <c r="U173" s="69"/>
    </row>
    <row r="174" spans="1:21" ht="15">
      <c r="A174" s="120" t="str">
        <f>+A$88</f>
        <v>06161500</v>
      </c>
      <c r="B174" s="121">
        <f>+B$88</f>
        <v>43297</v>
      </c>
      <c r="C174" s="136"/>
      <c r="D174" s="13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69"/>
      <c r="U174" s="69"/>
    </row>
    <row r="175" spans="1:21" ht="15">
      <c r="A175" s="120" t="str">
        <f>+A$88</f>
        <v>06161500</v>
      </c>
      <c r="B175" s="121">
        <f>+B$88</f>
        <v>43297</v>
      </c>
      <c r="C175" s="136"/>
      <c r="D175" s="13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69"/>
      <c r="U175" s="69"/>
    </row>
    <row r="176" spans="1:21" ht="15">
      <c r="A176" s="120" t="str">
        <f>+A$88</f>
        <v>06161500</v>
      </c>
      <c r="B176" s="121">
        <f>+B$88</f>
        <v>43297</v>
      </c>
      <c r="C176" s="136"/>
      <c r="D176" s="13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69"/>
      <c r="U176" s="69"/>
    </row>
    <row r="177" spans="1:21" ht="15">
      <c r="A177" s="120" t="str">
        <f>+A$88</f>
        <v>06161500</v>
      </c>
      <c r="B177" s="121">
        <f>+B$88</f>
        <v>43297</v>
      </c>
      <c r="C177" s="136"/>
      <c r="D177" s="13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69"/>
      <c r="U177" s="69"/>
    </row>
    <row r="178" spans="1:21" ht="15">
      <c r="A178" s="120" t="str">
        <f>+A$88</f>
        <v>06161500</v>
      </c>
      <c r="B178" s="121">
        <f>+B$88</f>
        <v>43297</v>
      </c>
      <c r="C178" s="136"/>
      <c r="D178" s="13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69"/>
      <c r="U178" s="69"/>
    </row>
    <row r="179" spans="1:21" ht="15">
      <c r="A179" s="120" t="str">
        <f>+A$88</f>
        <v>06161500</v>
      </c>
      <c r="B179" s="121">
        <f>+B$88</f>
        <v>43297</v>
      </c>
      <c r="C179" s="136"/>
      <c r="D179" s="13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69"/>
      <c r="U179" s="69"/>
    </row>
    <row r="180" spans="1:21" ht="15">
      <c r="A180" s="120" t="str">
        <f>+A$88</f>
        <v>06161500</v>
      </c>
      <c r="B180" s="121">
        <f>+B$88</f>
        <v>43297</v>
      </c>
      <c r="C180" s="136"/>
      <c r="D180" s="13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69"/>
      <c r="U180" s="69"/>
    </row>
    <row r="181" spans="1:21" ht="15">
      <c r="A181" s="120" t="str">
        <f>+A$88</f>
        <v>06161500</v>
      </c>
      <c r="B181" s="121">
        <f>+B$88</f>
        <v>43297</v>
      </c>
      <c r="C181" s="136"/>
      <c r="D181" s="13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69"/>
      <c r="U181" s="69"/>
    </row>
    <row r="182" spans="1:21" ht="15">
      <c r="A182" s="120" t="str">
        <f>+A$88</f>
        <v>06161500</v>
      </c>
      <c r="B182" s="121">
        <f>+B$88</f>
        <v>43297</v>
      </c>
      <c r="C182" s="136"/>
      <c r="D182" s="13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69"/>
      <c r="U182" s="69"/>
    </row>
    <row r="183" spans="1:21" ht="15">
      <c r="A183" s="120" t="str">
        <f>+A$88</f>
        <v>06161500</v>
      </c>
      <c r="B183" s="121">
        <f>+B$88</f>
        <v>43297</v>
      </c>
      <c r="C183" s="136"/>
      <c r="D183" s="13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69"/>
      <c r="U183" s="69"/>
    </row>
    <row r="184" spans="1:21" ht="15">
      <c r="A184" s="120" t="str">
        <f>+A$88</f>
        <v>06161500</v>
      </c>
      <c r="B184" s="121">
        <f>+B$88</f>
        <v>43297</v>
      </c>
      <c r="C184" s="136"/>
      <c r="D184" s="13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69"/>
      <c r="U184" s="69"/>
    </row>
    <row r="185" spans="1:21" ht="15">
      <c r="A185" s="120" t="str">
        <f>+A$88</f>
        <v>06161500</v>
      </c>
      <c r="B185" s="121">
        <f>+B$88</f>
        <v>43297</v>
      </c>
      <c r="C185" s="136"/>
      <c r="D185" s="13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69"/>
      <c r="U185" s="69"/>
    </row>
    <row r="186" spans="1:21" ht="15">
      <c r="A186" s="120" t="str">
        <f>+A$88</f>
        <v>06161500</v>
      </c>
      <c r="B186" s="121">
        <f>+B$88</f>
        <v>43297</v>
      </c>
      <c r="C186" s="136"/>
      <c r="D186" s="13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69"/>
      <c r="U186" s="69"/>
    </row>
    <row r="187" spans="1:21" ht="15">
      <c r="A187" s="120" t="str">
        <f>+A$88</f>
        <v>06161500</v>
      </c>
      <c r="B187" s="121">
        <f>+B$88</f>
        <v>43297</v>
      </c>
      <c r="C187" s="136"/>
      <c r="D187" s="13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69"/>
      <c r="U187" s="69"/>
    </row>
    <row r="188" spans="1:21" ht="15">
      <c r="A188" s="120" t="str">
        <f>+A$88</f>
        <v>06161500</v>
      </c>
      <c r="B188" s="121">
        <f>+B$88</f>
        <v>43297</v>
      </c>
      <c r="C188" s="136"/>
      <c r="D188" s="13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69"/>
      <c r="U188" s="69"/>
    </row>
    <row r="189" spans="1:21" ht="15">
      <c r="A189" s="120" t="str">
        <f>+A$88</f>
        <v>06161500</v>
      </c>
      <c r="B189" s="121">
        <f>+B$88</f>
        <v>43297</v>
      </c>
      <c r="C189" s="136"/>
      <c r="D189" s="13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69"/>
      <c r="U189" s="69"/>
    </row>
    <row r="190" spans="1:21" ht="15">
      <c r="A190" s="120" t="str">
        <f>+A$88</f>
        <v>06161500</v>
      </c>
      <c r="B190" s="121">
        <f>+B$88</f>
        <v>43297</v>
      </c>
      <c r="C190" s="136"/>
      <c r="D190" s="13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69"/>
      <c r="U190" s="69"/>
    </row>
    <row r="191" spans="1:21" ht="15">
      <c r="A191" s="120" t="str">
        <f>+A$88</f>
        <v>06161500</v>
      </c>
      <c r="B191" s="121">
        <f>+B$88</f>
        <v>43297</v>
      </c>
      <c r="C191" s="136"/>
      <c r="D191" s="13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69"/>
      <c r="U191" s="69"/>
    </row>
    <row r="192" spans="1:21" ht="15">
      <c r="A192" s="120" t="str">
        <f>+A$88</f>
        <v>06161500</v>
      </c>
      <c r="B192" s="121">
        <f>+B$88</f>
        <v>43297</v>
      </c>
      <c r="C192" s="136"/>
      <c r="D192" s="13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69"/>
      <c r="U192" s="69"/>
    </row>
    <row r="193" spans="1:21" ht="15">
      <c r="A193" s="120" t="str">
        <f>+A$88</f>
        <v>06161500</v>
      </c>
      <c r="B193" s="121">
        <f>+B$88</f>
        <v>43297</v>
      </c>
      <c r="C193" s="136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69"/>
      <c r="U193" s="69"/>
    </row>
    <row r="194" spans="1:21" ht="15">
      <c r="A194" s="120" t="str">
        <f>+A$88</f>
        <v>06161500</v>
      </c>
      <c r="B194" s="121">
        <f>+B$88</f>
        <v>43297</v>
      </c>
      <c r="C194" s="136"/>
      <c r="D194" s="13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69"/>
      <c r="U194" s="69"/>
    </row>
    <row r="195" spans="1:21" ht="15">
      <c r="A195" s="120" t="str">
        <f>+A$88</f>
        <v>06161500</v>
      </c>
      <c r="B195" s="121">
        <f>+B$88</f>
        <v>43297</v>
      </c>
      <c r="C195" s="136"/>
      <c r="D195" s="13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69"/>
      <c r="U195" s="69"/>
    </row>
    <row r="196" spans="1:21" ht="15">
      <c r="A196" s="120" t="str">
        <f>+A$88</f>
        <v>06161500</v>
      </c>
      <c r="B196" s="121">
        <f>+B$88</f>
        <v>43297</v>
      </c>
      <c r="C196" s="136"/>
      <c r="D196" s="13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69"/>
      <c r="U196" s="69"/>
    </row>
    <row r="197" spans="1:21" ht="15">
      <c r="A197" s="120" t="str">
        <f>+A$88</f>
        <v>06161500</v>
      </c>
      <c r="B197" s="121">
        <f>+B$88</f>
        <v>43297</v>
      </c>
      <c r="C197" s="136"/>
      <c r="D197" s="13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69"/>
      <c r="U197" s="69"/>
    </row>
    <row r="198" spans="1:21" ht="15">
      <c r="A198" s="120" t="str">
        <f>+A$88</f>
        <v>06161500</v>
      </c>
      <c r="B198" s="121">
        <f>+B$88</f>
        <v>43297</v>
      </c>
      <c r="C198" s="136"/>
      <c r="D198" s="13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69"/>
      <c r="U198" s="69"/>
    </row>
    <row r="199" spans="1:21" ht="15">
      <c r="A199" s="120" t="str">
        <f>+A$88</f>
        <v>06161500</v>
      </c>
      <c r="B199" s="121">
        <f>+B$88</f>
        <v>43297</v>
      </c>
      <c r="C199" s="136"/>
      <c r="D199" s="13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69"/>
      <c r="U199" s="69"/>
    </row>
    <row r="200" spans="1:21" ht="15">
      <c r="A200" s="120" t="str">
        <f>+A$88</f>
        <v>06161500</v>
      </c>
      <c r="B200" s="121">
        <f>+B$88</f>
        <v>43297</v>
      </c>
      <c r="C200" s="136"/>
      <c r="D200" s="13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69"/>
      <c r="U200" s="69"/>
    </row>
    <row r="201" spans="1:21" ht="15">
      <c r="A201" s="120" t="str">
        <f>+A$88</f>
        <v>06161500</v>
      </c>
      <c r="B201" s="121">
        <f>+B$88</f>
        <v>43297</v>
      </c>
      <c r="C201" s="136"/>
      <c r="D201" s="13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69"/>
      <c r="U201" s="69"/>
    </row>
    <row r="202" spans="1:21" ht="15">
      <c r="A202" s="120" t="str">
        <f>+A$88</f>
        <v>06161500</v>
      </c>
      <c r="B202" s="121">
        <f>+B$88</f>
        <v>43297</v>
      </c>
      <c r="C202" s="136"/>
      <c r="D202" s="13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69"/>
      <c r="U202" s="69"/>
    </row>
    <row r="203" spans="1:21" ht="15">
      <c r="A203" s="120" t="str">
        <f>+A$88</f>
        <v>06161500</v>
      </c>
      <c r="B203" s="121">
        <f>+B$88</f>
        <v>43297</v>
      </c>
      <c r="C203" s="136"/>
      <c r="D203" s="13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69"/>
      <c r="U203" s="69"/>
    </row>
    <row r="204" spans="1:21" ht="15">
      <c r="A204" s="120" t="str">
        <f>+A$88</f>
        <v>06161500</v>
      </c>
      <c r="B204" s="121">
        <f>+B$88</f>
        <v>43297</v>
      </c>
      <c r="C204" s="136"/>
      <c r="D204" s="13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69"/>
      <c r="U204" s="69"/>
    </row>
    <row r="205" spans="1:21" ht="15">
      <c r="A205" s="120" t="str">
        <f>+A$88</f>
        <v>06161500</v>
      </c>
      <c r="B205" s="121">
        <f>+B$88</f>
        <v>43297</v>
      </c>
      <c r="C205" s="136"/>
      <c r="D205" s="13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69"/>
      <c r="U205" s="69"/>
    </row>
    <row r="206" spans="1:21" ht="15">
      <c r="A206" s="120" t="str">
        <f>+A$88</f>
        <v>06161500</v>
      </c>
      <c r="B206" s="121">
        <f>+B$88</f>
        <v>43297</v>
      </c>
      <c r="C206" s="136"/>
      <c r="D206" s="13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69"/>
      <c r="U206" s="69"/>
    </row>
    <row r="207" spans="1:21" ht="15">
      <c r="A207" s="120" t="str">
        <f>+A$88</f>
        <v>06161500</v>
      </c>
      <c r="B207" s="121">
        <f>+B$88</f>
        <v>43297</v>
      </c>
      <c r="C207" s="136"/>
      <c r="D207" s="13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69"/>
      <c r="U207" s="69"/>
    </row>
    <row r="208" spans="1:21" ht="15">
      <c r="A208" s="120" t="str">
        <f>+A$88</f>
        <v>06161500</v>
      </c>
      <c r="B208" s="121">
        <f>+B$88</f>
        <v>43297</v>
      </c>
      <c r="C208" s="136"/>
      <c r="D208" s="13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69"/>
      <c r="U208" s="69"/>
    </row>
    <row r="209" spans="1:21" ht="15">
      <c r="A209" s="120" t="str">
        <f>+A$88</f>
        <v>06161500</v>
      </c>
      <c r="B209" s="121">
        <f>+B$88</f>
        <v>43297</v>
      </c>
      <c r="C209" s="136"/>
      <c r="D209" s="13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69"/>
      <c r="U209" s="69"/>
    </row>
    <row r="210" spans="1:21" ht="15">
      <c r="A210" s="120" t="str">
        <f>+A$88</f>
        <v>06161500</v>
      </c>
      <c r="B210" s="121">
        <f>+B$88</f>
        <v>43297</v>
      </c>
      <c r="C210" s="136"/>
      <c r="D210" s="13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69"/>
      <c r="U210" s="69"/>
    </row>
    <row r="211" spans="1:21" ht="15">
      <c r="A211" s="120" t="str">
        <f>+A$88</f>
        <v>06161500</v>
      </c>
      <c r="B211" s="121">
        <f>+B$88</f>
        <v>43297</v>
      </c>
      <c r="C211" s="136"/>
      <c r="D211" s="13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69"/>
      <c r="U211" s="69"/>
    </row>
    <row r="212" spans="1:21" ht="15">
      <c r="A212" s="120" t="str">
        <f>+A$88</f>
        <v>06161500</v>
      </c>
      <c r="B212" s="121">
        <f>+B$88</f>
        <v>43297</v>
      </c>
      <c r="C212" s="136"/>
      <c r="D212" s="13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69"/>
      <c r="U212" s="69"/>
    </row>
    <row r="213" spans="1:21" ht="15">
      <c r="A213" s="120" t="str">
        <f>+A$88</f>
        <v>06161500</v>
      </c>
      <c r="B213" s="121">
        <f>+B$88</f>
        <v>43297</v>
      </c>
      <c r="C213" s="136"/>
      <c r="D213" s="13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69"/>
      <c r="U213" s="69"/>
    </row>
    <row r="214" spans="1:21" ht="15">
      <c r="A214" s="120" t="str">
        <f>+A$88</f>
        <v>06161500</v>
      </c>
      <c r="B214" s="121">
        <f>+B$88</f>
        <v>43297</v>
      </c>
      <c r="C214" s="136"/>
      <c r="D214" s="13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69"/>
      <c r="U214" s="69"/>
    </row>
    <row r="215" spans="1:21" ht="15">
      <c r="A215" s="120" t="str">
        <f>+A$88</f>
        <v>06161500</v>
      </c>
      <c r="B215" s="121">
        <f>+B$88</f>
        <v>43297</v>
      </c>
      <c r="C215" s="136"/>
      <c r="D215" s="13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69"/>
      <c r="U215" s="69"/>
    </row>
    <row r="216" spans="1:21" ht="15">
      <c r="A216" s="120" t="str">
        <f>+A$88</f>
        <v>06161500</v>
      </c>
      <c r="B216" s="121">
        <f>+B$88</f>
        <v>43297</v>
      </c>
      <c r="C216" s="136"/>
      <c r="D216" s="13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69"/>
      <c r="U216" s="69"/>
    </row>
    <row r="217" spans="1:21" ht="15">
      <c r="A217" s="120" t="str">
        <f>+A$88</f>
        <v>06161500</v>
      </c>
      <c r="B217" s="121">
        <f>+B$88</f>
        <v>43297</v>
      </c>
      <c r="C217" s="136"/>
      <c r="D217" s="13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69"/>
      <c r="U217" s="69"/>
    </row>
    <row r="218" spans="1:21" ht="15">
      <c r="A218" s="120" t="str">
        <f>+A$88</f>
        <v>06161500</v>
      </c>
      <c r="B218" s="121">
        <f>+B$88</f>
        <v>43297</v>
      </c>
      <c r="C218" s="136"/>
      <c r="D218" s="13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69"/>
      <c r="U218" s="69"/>
    </row>
    <row r="219" spans="1:21" ht="15">
      <c r="A219" s="120" t="str">
        <f>+A$88</f>
        <v>06161500</v>
      </c>
      <c r="B219" s="121">
        <f>+B$88</f>
        <v>43297</v>
      </c>
      <c r="C219" s="136"/>
      <c r="D219" s="13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69"/>
      <c r="U219" s="69"/>
    </row>
    <row r="220" spans="1:21" ht="15">
      <c r="A220" s="120" t="str">
        <f>+A$88</f>
        <v>06161500</v>
      </c>
      <c r="B220" s="121">
        <f>+B$88</f>
        <v>43297</v>
      </c>
      <c r="C220" s="136"/>
      <c r="D220" s="13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69"/>
      <c r="U220" s="69"/>
    </row>
    <row r="221" spans="1:21" ht="15">
      <c r="A221" s="120" t="str">
        <f>+A$88</f>
        <v>06161500</v>
      </c>
      <c r="B221" s="121">
        <f>+B$88</f>
        <v>43297</v>
      </c>
      <c r="C221" s="136"/>
      <c r="D221" s="13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69"/>
      <c r="U221" s="69"/>
    </row>
    <row r="222" spans="1:21" ht="15">
      <c r="A222" s="120" t="str">
        <f>+A$88</f>
        <v>06161500</v>
      </c>
      <c r="B222" s="121">
        <f>+B$88</f>
        <v>43297</v>
      </c>
      <c r="C222" s="136"/>
      <c r="D222" s="13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69"/>
      <c r="U222" s="69"/>
    </row>
    <row r="223" spans="1:21" ht="15">
      <c r="A223" s="120" t="str">
        <f>+A$88</f>
        <v>06161500</v>
      </c>
      <c r="B223" s="121">
        <f>+B$88</f>
        <v>43297</v>
      </c>
      <c r="C223" s="136"/>
      <c r="D223" s="13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69"/>
      <c r="U223" s="69"/>
    </row>
    <row r="224" spans="1:21" ht="15">
      <c r="A224" s="120" t="str">
        <f>+A$88</f>
        <v>06161500</v>
      </c>
      <c r="B224" s="121">
        <f>+B$88</f>
        <v>43297</v>
      </c>
      <c r="C224" s="136"/>
      <c r="D224" s="13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69"/>
      <c r="U224" s="69"/>
    </row>
    <row r="225" spans="1:21" ht="15">
      <c r="A225" s="120" t="str">
        <f>+A$88</f>
        <v>06161500</v>
      </c>
      <c r="B225" s="121">
        <f>+B$88</f>
        <v>43297</v>
      </c>
      <c r="C225" s="136"/>
      <c r="D225" s="13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69"/>
      <c r="U225" s="69"/>
    </row>
    <row r="226" spans="1:21" ht="15">
      <c r="A226" s="120" t="str">
        <f>+A$88</f>
        <v>06161500</v>
      </c>
      <c r="B226" s="121">
        <f>+B$88</f>
        <v>43297</v>
      </c>
      <c r="C226" s="136"/>
      <c r="D226" s="13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69"/>
      <c r="U226" s="69"/>
    </row>
    <row r="227" spans="1:21" ht="15">
      <c r="A227" s="120" t="str">
        <f>+A$88</f>
        <v>06161500</v>
      </c>
      <c r="B227" s="121">
        <f>+B$88</f>
        <v>43297</v>
      </c>
      <c r="C227" s="136"/>
      <c r="D227" s="13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69"/>
      <c r="U227" s="69"/>
    </row>
    <row r="228" spans="1:21" ht="15">
      <c r="A228" s="120" t="str">
        <f>+A$88</f>
        <v>06161500</v>
      </c>
      <c r="B228" s="121">
        <f>+B$88</f>
        <v>43297</v>
      </c>
      <c r="C228" s="136"/>
      <c r="D228" s="13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69"/>
      <c r="U228" s="69"/>
    </row>
    <row r="229" spans="1:21" ht="15">
      <c r="A229" s="120" t="str">
        <f>+A$88</f>
        <v>06161500</v>
      </c>
      <c r="B229" s="121">
        <f>+B$88</f>
        <v>43297</v>
      </c>
      <c r="C229" s="136"/>
      <c r="D229" s="13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69"/>
      <c r="U229" s="69"/>
    </row>
    <row r="230" spans="1:21" ht="15">
      <c r="A230" s="120" t="str">
        <f>+A$88</f>
        <v>06161500</v>
      </c>
      <c r="B230" s="121">
        <f>+B$88</f>
        <v>43297</v>
      </c>
      <c r="C230" s="136"/>
      <c r="D230" s="13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69"/>
      <c r="U230" s="69"/>
    </row>
    <row r="231" spans="1:21" ht="15">
      <c r="A231" s="120" t="str">
        <f>+A$88</f>
        <v>06161500</v>
      </c>
      <c r="B231" s="121">
        <f>+B$88</f>
        <v>43297</v>
      </c>
      <c r="C231" s="136"/>
      <c r="D231" s="13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69"/>
      <c r="U231" s="69"/>
    </row>
    <row r="232" spans="1:21" ht="15">
      <c r="A232" s="120" t="str">
        <f>+A$88</f>
        <v>06161500</v>
      </c>
      <c r="B232" s="121">
        <f>+B$88</f>
        <v>43297</v>
      </c>
      <c r="C232" s="136"/>
      <c r="D232" s="13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69"/>
      <c r="U232" s="69"/>
    </row>
    <row r="233" spans="1:21" ht="15">
      <c r="A233" s="120" t="str">
        <f>+A$88</f>
        <v>06161500</v>
      </c>
      <c r="B233" s="121">
        <f>+B$88</f>
        <v>43297</v>
      </c>
      <c r="C233" s="136"/>
      <c r="D233" s="13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69"/>
      <c r="U233" s="69"/>
    </row>
    <row r="234" spans="1:21" ht="15">
      <c r="A234" s="120" t="str">
        <f>+A$88</f>
        <v>06161500</v>
      </c>
      <c r="B234" s="121">
        <f>+B$88</f>
        <v>43297</v>
      </c>
      <c r="C234" s="136"/>
      <c r="D234" s="13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69"/>
      <c r="U234" s="69"/>
    </row>
    <row r="235" spans="1:21" ht="15">
      <c r="A235" s="120" t="str">
        <f>+A$88</f>
        <v>06161500</v>
      </c>
      <c r="B235" s="121">
        <f>+B$88</f>
        <v>43297</v>
      </c>
      <c r="C235" s="136"/>
      <c r="D235" s="13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69"/>
      <c r="U235" s="69"/>
    </row>
    <row r="236" spans="1:21" ht="15">
      <c r="A236" s="120" t="str">
        <f>+A$88</f>
        <v>06161500</v>
      </c>
      <c r="B236" s="121">
        <f>+B$88</f>
        <v>43297</v>
      </c>
      <c r="C236" s="136"/>
      <c r="D236" s="13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69"/>
      <c r="U236" s="69"/>
    </row>
    <row r="237" spans="1:21" ht="15">
      <c r="A237" s="120" t="str">
        <f>+A$88</f>
        <v>06161500</v>
      </c>
      <c r="B237" s="121">
        <f>+B$88</f>
        <v>43297</v>
      </c>
      <c r="C237" s="136"/>
      <c r="D237" s="13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69"/>
      <c r="U237" s="69"/>
    </row>
    <row r="238" spans="1:21" ht="15">
      <c r="A238" s="120" t="str">
        <f>+A$88</f>
        <v>06161500</v>
      </c>
      <c r="B238" s="121">
        <f>+B$88</f>
        <v>43297</v>
      </c>
      <c r="C238" s="136"/>
      <c r="D238" s="136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69"/>
      <c r="U238" s="69"/>
    </row>
    <row r="239" spans="1:21" ht="15">
      <c r="A239" s="120" t="str">
        <f>+A$88</f>
        <v>06161500</v>
      </c>
      <c r="B239" s="121">
        <f>+B$88</f>
        <v>43297</v>
      </c>
      <c r="C239" s="136"/>
      <c r="D239" s="13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69"/>
      <c r="U239" s="69"/>
    </row>
    <row r="240" spans="1:21" ht="15">
      <c r="A240" s="120" t="str">
        <f>+A$88</f>
        <v>06161500</v>
      </c>
      <c r="B240" s="121">
        <f>+B$88</f>
        <v>43297</v>
      </c>
      <c r="C240" s="136"/>
      <c r="D240" s="13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69"/>
      <c r="U240" s="69"/>
    </row>
    <row r="241" spans="1:21" ht="15">
      <c r="A241" s="120" t="str">
        <f>+A$88</f>
        <v>06161500</v>
      </c>
      <c r="B241" s="121">
        <f>+B$88</f>
        <v>43297</v>
      </c>
      <c r="C241" s="136"/>
      <c r="D241" s="13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69"/>
      <c r="U241" s="69"/>
    </row>
    <row r="242" spans="1:21" ht="15">
      <c r="A242" s="120" t="str">
        <f>+A$88</f>
        <v>06161500</v>
      </c>
      <c r="B242" s="121">
        <f>+B$88</f>
        <v>43297</v>
      </c>
      <c r="C242" s="136"/>
      <c r="D242" s="136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69"/>
      <c r="U242" s="69"/>
    </row>
  </sheetData>
  <dataValidations count="7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2019-03-21T14:40:01Z</dcterms:created>
  <cp:category/>
  <cp:version/>
  <cp:contentType/>
  <cp:contentStatus/>
  <cp:revision>1</cp:revision>
</cp:coreProperties>
</file>