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VERVI\19035_VERVI_exports\"/>
    </mc:Choice>
  </mc:AlternateContent>
  <xr:revisionPtr revIDLastSave="0" documentId="13_ncr:1_{28F6B771-8055-42BA-8EA3-1CDF76E62084}" xr6:coauthVersionLast="45" xr6:coauthVersionMax="45" xr10:uidLastSave="{00000000-0000-0000-0000-000000000000}"/>
  <bookViews>
    <workbookView xWindow="-120" yWindow="-120" windowWidth="24240" windowHeight="13140" xr2:uid="{1A229D2F-3769-420E-A0B0-5C4DFB3112D7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159" i="2"/>
</calcChain>
</file>

<file path=xl/sharedStrings.xml><?xml version="1.0" encoding="utf-8"?>
<sst xmlns="http://schemas.openxmlformats.org/spreadsheetml/2006/main" count="648" uniqueCount="335">
  <si>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</si>
  <si>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</si>
  <si>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</si>
  <si>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</si>
  <si>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</si>
  <si>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</si>
  <si>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</si>
  <si>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</si>
  <si>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</si>
  <si>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</si>
  <si>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</si>
  <si>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</si>
  <si>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</si>
  <si>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VERDON</t>
  </si>
  <si>
    <t>VERDON A VINON-SUR-VERDON 2</t>
  </si>
  <si>
    <t>24/07/2019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</si>
  <si>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</si>
  <si>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</si>
  <si>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</si>
  <si>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</si>
  <si>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</si>
  <si>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</si>
  <si>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</si>
  <si>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</si>
  <si>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</si>
  <si>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</si>
  <si>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</si>
  <si>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</si>
  <si>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</si>
  <si>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</si>
  <si>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</si>
  <si>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</si>
  <si>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</si>
  <si>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</si>
  <si>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</si>
  <si>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</si>
  <si>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</si>
  <si>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</si>
  <si>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</si>
  <si>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</si>
  <si>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</si>
  <si>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</si>
  <si>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</si>
  <si>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N6</t>
  </si>
  <si>
    <t>A</t>
  </si>
  <si>
    <t>P2</t>
  </si>
  <si>
    <t>S28</t>
  </si>
  <si>
    <t>N1</t>
  </si>
  <si>
    <t>P3</t>
  </si>
  <si>
    <t>S9</t>
  </si>
  <si>
    <t>N3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</si>
  <si>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</si>
  <si>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</si>
  <si>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</si>
  <si>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</si>
  <si>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</t>
  </si>
  <si>
    <t>B</t>
  </si>
  <si>
    <t>Nom de la rivière</t>
  </si>
  <si>
    <t>P6</t>
  </si>
  <si>
    <t>S24</t>
  </si>
  <si>
    <t>N5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</si>
  <si>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</si>
  <si>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</si>
  <si>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</si>
  <si>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</si>
  <si>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</si>
  <si>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S30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</si>
  <si>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</si>
  <si>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</si>
  <si>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</si>
  <si>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</si>
  <si>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</si>
  <si>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</si>
  <si>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</si>
  <si>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</si>
  <si>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</si>
  <si>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</si>
  <si>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</si>
  <si>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</si>
  <si>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</si>
  <si>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</si>
  <si>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</si>
  <si>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</si>
  <si>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</si>
  <si>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</si>
  <si>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</si>
  <si>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</si>
  <si>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</si>
  <si>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</si>
  <si>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</si>
  <si>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</si>
  <si>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</si>
  <si>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</si>
  <si>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</si>
  <si>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</si>
  <si>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</si>
  <si>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</si>
  <si>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</si>
  <si>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</si>
  <si>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</si>
  <si>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</si>
  <si>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</si>
  <si>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</si>
  <si>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</si>
  <si>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</si>
  <si>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</si>
  <si>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</si>
  <si>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</si>
  <si>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</si>
  <si>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</si>
  <si>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</si>
  <si>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</si>
  <si>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</si>
  <si>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</si>
  <si>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</si>
  <si>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</si>
  <si>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</si>
  <si>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</si>
  <si>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D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</si>
  <si>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</si>
  <si>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</si>
  <si>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</si>
  <si>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</si>
  <si>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</si>
  <si>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</si>
  <si>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</si>
  <si>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</si>
  <si>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</si>
  <si>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</si>
  <si>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</si>
  <si>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</si>
  <si>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</si>
  <si>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</si>
  <si>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</si>
  <si>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</si>
  <si>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</si>
  <si>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P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</si>
  <si>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</si>
  <si>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</si>
  <si>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</si>
  <si>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</si>
  <si>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</si>
  <si>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</si>
  <si>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</si>
  <si>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</si>
  <si>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</si>
  <si>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</si>
  <si>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</si>
  <si>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</si>
  <si>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</si>
  <si>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</si>
  <si>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</si>
  <si>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</si>
  <si>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</si>
  <si>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</si>
  <si>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</si>
  <si>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</si>
  <si>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</si>
  <si>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</si>
  <si>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</si>
  <si>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</si>
  <si>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</si>
  <si>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</si>
  <si>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</si>
  <si>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</si>
  <si>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</si>
  <si>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</si>
  <si>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</si>
  <si>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</si>
  <si>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</si>
  <si>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</si>
  <si>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</si>
  <si>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</si>
  <si>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</si>
  <si>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</si>
  <si>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</si>
  <si>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</si>
  <si>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</si>
  <si>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</si>
  <si>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</si>
  <si>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</si>
  <si>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</si>
  <si>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</si>
  <si>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</si>
  <si>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</si>
  <si>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</si>
  <si>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</si>
  <si>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</si>
  <si>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</si>
  <si>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</si>
  <si>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</si>
  <si>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</si>
  <si>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</si>
  <si>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</si>
  <si>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</si>
  <si>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06161500</t>
  </si>
  <si>
    <t>VINON-SUR-VERDON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</si>
  <si>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</si>
  <si>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</si>
  <si>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</si>
  <si>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</si>
  <si>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</si>
  <si>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</si>
  <si>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</si>
  <si>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</si>
  <si>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</si>
  <si>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</si>
  <si>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</si>
  <si>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</si>
  <si>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</si>
  <si>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</si>
  <si>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</si>
  <si>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</si>
  <si>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</si>
  <si>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</si>
  <si>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</si>
  <si>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</si>
  <si>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</si>
  <si>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</si>
  <si>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</si>
  <si>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</si>
  <si>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</si>
  <si>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</si>
  <si>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</si>
  <si>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</si>
  <si>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</si>
  <si>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</si>
  <si>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</si>
  <si>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</si>
  <si>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</si>
  <si>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</si>
  <si>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</si>
  <si>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</si>
  <si>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</si>
  <si>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</si>
  <si>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</si>
  <si>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</si>
  <si>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</si>
  <si>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</si>
  <si>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</si>
  <si>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</si>
  <si>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</si>
  <si>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</si>
  <si>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</si>
  <si>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</si>
  <si>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</si>
  <si>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</si>
  <si>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</si>
  <si>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</si>
  <si>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</si>
  <si>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Goeridae</t>
  </si>
  <si>
    <t>286</t>
  </si>
  <si>
    <t>Silo</t>
  </si>
  <si>
    <t>292</t>
  </si>
  <si>
    <t>Hydropsyche</t>
  </si>
  <si>
    <t>212</t>
  </si>
  <si>
    <t>Hydroptila</t>
  </si>
  <si>
    <t>200</t>
  </si>
  <si>
    <t>Odontocerum</t>
  </si>
  <si>
    <t>339</t>
  </si>
  <si>
    <t>Psychomyidae</t>
  </si>
  <si>
    <t>238</t>
  </si>
  <si>
    <t>Lype</t>
  </si>
  <si>
    <t>241</t>
  </si>
  <si>
    <t>Metalype</t>
  </si>
  <si>
    <t>246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</si>
  <si>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</si>
  <si>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</si>
  <si>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</si>
  <si>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</si>
  <si>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</si>
  <si>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</si>
  <si>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</si>
  <si>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</si>
  <si>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</si>
  <si>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</si>
  <si>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</si>
  <si>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</si>
  <si>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</si>
  <si>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</si>
  <si>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</si>
  <si>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</si>
  <si>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</si>
  <si>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</si>
  <si>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</si>
  <si>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</si>
  <si>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</si>
  <si>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</si>
  <si>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</si>
  <si>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</si>
  <si>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Helodidae = Scirtidae</t>
  </si>
  <si>
    <t>634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</si>
  <si>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</si>
  <si>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</si>
  <si>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</si>
  <si>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</si>
  <si>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</si>
  <si>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</si>
  <si>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</si>
  <si>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</si>
  <si>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</si>
  <si>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</si>
  <si>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</si>
  <si>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</si>
  <si>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ODONATA</t>
  </si>
  <si>
    <t>648</t>
  </si>
  <si>
    <t>Coenagrionidae</t>
  </si>
  <si>
    <t>658</t>
  </si>
  <si>
    <t>Cordulegaster</t>
  </si>
  <si>
    <t>687</t>
  </si>
  <si>
    <t>Sialis</t>
  </si>
  <si>
    <t>704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</si>
  <si>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</si>
  <si>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</si>
  <si>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</si>
  <si>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</si>
  <si>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</si>
  <si>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</si>
  <si>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</si>
  <si>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</si>
  <si>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</si>
  <si>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Belgrandia</t>
  </si>
  <si>
    <t>982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</si>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</sst>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F1FC009C-51F8-4CD0-B7B2-5C7482D64D58}"/>
    <cellStyle name="Normal_résultats" xfId="1" xr:uid="{07C4B534-0A18-4681-9F81-988EE8CDF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VERVI/19035_VERVI_24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VERVI</v>
          </cell>
          <cell r="L5">
            <v>43670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93C7-AFCE-459A-9DD6-507215D8507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6161500</v>
      </c>
      <c r="B6" s="27" t="s">
        <v>13</v>
      </c>
      <c r="C6" s="27" t="s">
        <v>14</v>
      </c>
      <c r="D6" s="28" t="s">
        <v>15</v>
      </c>
      <c r="E6" s="27">
        <v>927590.35324252967</v>
      </c>
      <c r="F6" s="27">
        <v>6296358.3629485713</v>
      </c>
      <c r="G6" s="27">
        <v>927377.03178104619</v>
      </c>
      <c r="H6" s="29">
        <v>6296302.9152898509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5510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275.5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60</v>
      </c>
      <c r="M24" s="82" t="s">
        <v>56</v>
      </c>
      <c r="N24" s="92">
        <v>35</v>
      </c>
      <c r="O24" s="92"/>
      <c r="P24" s="92"/>
      <c r="Q24" s="92"/>
      <c r="R24" s="93"/>
      <c r="S24" s="7"/>
    </row>
    <row r="25" spans="1:19" ht="14.25" customHeight="1">
      <c r="A25" s="99" t="s">
        <v>61</v>
      </c>
      <c r="B25" s="100"/>
      <c r="C25" s="49" t="s">
        <v>62</v>
      </c>
      <c r="D25" s="49"/>
      <c r="E25" s="49"/>
      <c r="F25" s="101"/>
      <c r="J25" s="94" t="s">
        <v>63</v>
      </c>
      <c r="K25" s="82" t="s">
        <v>59</v>
      </c>
      <c r="L25" s="82" t="s">
        <v>50</v>
      </c>
      <c r="M25" s="82" t="s">
        <v>56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60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60</v>
      </c>
      <c r="M27" s="82" t="s">
        <v>69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59</v>
      </c>
      <c r="L28" s="82" t="s">
        <v>43</v>
      </c>
      <c r="M28" s="82" t="s">
        <v>69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59</v>
      </c>
      <c r="L29" s="82" t="s">
        <v>47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59</v>
      </c>
      <c r="L30" s="103" t="s">
        <v>60</v>
      </c>
      <c r="M30" s="103" t="s">
        <v>69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60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43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43</v>
      </c>
      <c r="J46" s="127"/>
      <c r="K46" s="128" t="s">
        <v>60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 t="s">
        <v>41</v>
      </c>
      <c r="J51" s="165">
        <v>2</v>
      </c>
      <c r="K51" s="166"/>
      <c r="L51" s="167">
        <v>1</v>
      </c>
      <c r="M51" s="166"/>
      <c r="N51" s="167"/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55</v>
      </c>
      <c r="D52" s="171">
        <v>10</v>
      </c>
      <c r="E52" s="171">
        <v>25</v>
      </c>
      <c r="F52" s="172" t="s">
        <v>118</v>
      </c>
      <c r="G52" s="173"/>
      <c r="H52" s="156"/>
      <c r="I52" s="173"/>
      <c r="J52" s="173">
        <v>1</v>
      </c>
      <c r="K52" s="174" t="s">
        <v>68</v>
      </c>
      <c r="L52" s="175">
        <v>3</v>
      </c>
      <c r="M52" s="174" t="s">
        <v>54</v>
      </c>
      <c r="N52" s="175">
        <v>4</v>
      </c>
      <c r="O52" s="174"/>
      <c r="P52" s="175">
        <v>2</v>
      </c>
      <c r="Q52" s="173">
        <v>2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45</v>
      </c>
      <c r="P54" s="175">
        <v>2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59</v>
      </c>
      <c r="D55" s="171">
        <v>7</v>
      </c>
      <c r="E55" s="171">
        <v>61</v>
      </c>
      <c r="F55" s="172" t="s">
        <v>118</v>
      </c>
      <c r="G55" s="173"/>
      <c r="H55" s="156"/>
      <c r="I55" s="173" t="s">
        <v>71</v>
      </c>
      <c r="J55" s="173">
        <v>2</v>
      </c>
      <c r="K55" s="174" t="s">
        <v>126</v>
      </c>
      <c r="L55" s="175">
        <v>4</v>
      </c>
      <c r="M55" s="174" t="s">
        <v>63</v>
      </c>
      <c r="N55" s="175">
        <v>3</v>
      </c>
      <c r="O55" s="174" t="s">
        <v>73</v>
      </c>
      <c r="P55" s="175">
        <v>1</v>
      </c>
      <c r="Q55" s="173">
        <v>5</v>
      </c>
    </row>
    <row r="56" spans="1:256" ht="33.75">
      <c r="A56" s="168" t="s">
        <v>127</v>
      </c>
      <c r="B56" s="169" t="s">
        <v>128</v>
      </c>
      <c r="C56" s="176" t="s">
        <v>66</v>
      </c>
      <c r="D56" s="171">
        <v>6</v>
      </c>
      <c r="E56" s="171">
        <v>5</v>
      </c>
      <c r="F56" s="172" t="s">
        <v>118</v>
      </c>
      <c r="G56" s="173"/>
      <c r="H56" s="156"/>
      <c r="I56" s="173"/>
      <c r="J56" s="173">
        <v>2</v>
      </c>
      <c r="K56" s="174" t="s">
        <v>65</v>
      </c>
      <c r="L56" s="175">
        <v>4</v>
      </c>
      <c r="M56" s="174"/>
      <c r="N56" s="175">
        <v>3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49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52</v>
      </c>
      <c r="D58" s="171">
        <v>4</v>
      </c>
      <c r="E58" s="171">
        <v>1</v>
      </c>
      <c r="F58" s="172" t="s">
        <v>115</v>
      </c>
      <c r="G58" s="173"/>
      <c r="H58" s="156"/>
      <c r="I58" s="173"/>
      <c r="J58" s="173"/>
      <c r="K58" s="174"/>
      <c r="L58" s="175">
        <v>1</v>
      </c>
      <c r="M58" s="174" t="s">
        <v>51</v>
      </c>
      <c r="N58" s="175">
        <v>3</v>
      </c>
      <c r="O58" s="174"/>
      <c r="P58" s="175">
        <v>2</v>
      </c>
      <c r="Q58" s="173">
        <v>1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 t="s">
        <v>136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139</v>
      </c>
      <c r="D60" s="171">
        <v>2</v>
      </c>
      <c r="E60" s="171">
        <v>2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>
        <v>2</v>
      </c>
      <c r="F61" s="172" t="s">
        <v>115</v>
      </c>
      <c r="G61" s="173"/>
      <c r="H61" s="156"/>
      <c r="I61" s="173"/>
      <c r="J61" s="173">
        <v>3</v>
      </c>
      <c r="K61" s="174"/>
      <c r="L61" s="175">
        <v>4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144</v>
      </c>
      <c r="D62" s="180">
        <v>0</v>
      </c>
      <c r="E62" s="180">
        <v>1</v>
      </c>
      <c r="F62" s="181" t="s">
        <v>115</v>
      </c>
      <c r="G62" s="182"/>
      <c r="H62" s="156"/>
      <c r="I62" s="182"/>
      <c r="J62" s="182">
        <v>1</v>
      </c>
      <c r="K62" s="183"/>
      <c r="L62" s="184">
        <v>3</v>
      </c>
      <c r="M62" s="183"/>
      <c r="N62" s="184">
        <v>4</v>
      </c>
      <c r="O62" s="183"/>
      <c r="P62" s="184">
        <v>2</v>
      </c>
      <c r="Q62" s="182">
        <v>0</v>
      </c>
    </row>
    <row r="63" spans="1:256" ht="27.75" customHeight="1" thickBot="1">
      <c r="H63" s="185" t="s">
        <v>113</v>
      </c>
      <c r="I63" s="186">
        <v>2</v>
      </c>
      <c r="J63" s="187"/>
      <c r="K63" s="186">
        <v>4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D880BF9-55DF-4DCD-B624-B86850F91EE8}">
      <formula1>0</formula1>
      <formula2>50</formula2>
    </dataValidation>
    <dataValidation type="date" allowBlank="1" showErrorMessage="1" errorTitle="Date du prélèvement (jj/mm/aaaa)" sqref="D6:H6" xr:uid="{590A417C-B357-4B81-A130-2AB533D7C868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B4DF-FAE1-4DE3-A5F7-9E7DB6D667C8}">
  <sheetPr codeName="Feuil1">
    <tabColor theme="9" tint="0.39997558519241921"/>
  </sheetPr>
  <dimension ref="A1:IV489"/>
  <sheetViews>
    <sheetView view="pageBreakPreview" topLeftCell="A46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/>
      <c r="G23" s="235">
        <v>927569</v>
      </c>
      <c r="H23" s="235">
        <v>6296332</v>
      </c>
      <c r="I23" s="235"/>
      <c r="J23" s="235" t="s">
        <v>197</v>
      </c>
      <c r="K23" s="234">
        <v>927590.35324252967</v>
      </c>
      <c r="L23" s="234">
        <v>6296358.3629485713</v>
      </c>
      <c r="M23" s="234">
        <v>927377.03178104619</v>
      </c>
      <c r="N23" s="234">
        <v>6296302.9152898509</v>
      </c>
      <c r="O23" s="235">
        <v>45</v>
      </c>
      <c r="P23" s="235">
        <v>190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VERVI_2019-07-24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62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06161500</v>
      </c>
      <c r="B39" s="278" t="str">
        <f>C23</f>
        <v>VERDON</v>
      </c>
      <c r="C39" s="278" t="str">
        <f>D23</f>
        <v>VERDON A VINON-SUR-VERDON 2</v>
      </c>
      <c r="D39" s="279" t="str">
        <f>D26</f>
        <v>24/07/2019</v>
      </c>
      <c r="E39" s="280">
        <v>29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55</v>
      </c>
      <c r="H40" s="284">
        <v>25</v>
      </c>
      <c r="I40" s="283" t="s">
        <v>118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46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59</v>
      </c>
      <c r="H43" s="284">
        <v>61</v>
      </c>
      <c r="I43" s="283" t="s">
        <v>118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66</v>
      </c>
      <c r="H44" s="284">
        <v>5</v>
      </c>
      <c r="I44" s="283" t="s">
        <v>118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49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52</v>
      </c>
      <c r="H46" s="284">
        <v>1</v>
      </c>
      <c r="I46" s="283" t="s">
        <v>115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135</v>
      </c>
      <c r="H47" s="284"/>
      <c r="I47" s="283" t="s">
        <v>136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139</v>
      </c>
      <c r="H48" s="284">
        <v>2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>
        <v>2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144</v>
      </c>
      <c r="H50" s="287">
        <v>1</v>
      </c>
      <c r="I50" s="283" t="s">
        <v>115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60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43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06161500</v>
      </c>
      <c r="B66" s="308" t="str">
        <f>D26</f>
        <v>24/07/2019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06161500</v>
      </c>
      <c r="B67" s="311" t="str">
        <f>+B$66</f>
        <v>24/07/2019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06161500</v>
      </c>
      <c r="B68" s="311" t="str">
        <f t="shared" si="0"/>
        <v>24/07/2019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06161500</v>
      </c>
      <c r="B69" s="311" t="str">
        <f t="shared" si="0"/>
        <v>24/07/2019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06161500</v>
      </c>
      <c r="B70" s="311" t="str">
        <f t="shared" si="0"/>
        <v>24/07/2019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06161500</v>
      </c>
      <c r="B71" s="311" t="str">
        <f t="shared" si="0"/>
        <v>24/07/2019</v>
      </c>
      <c r="C71" s="309" t="s">
        <v>58</v>
      </c>
      <c r="D71" s="283" t="s">
        <v>59</v>
      </c>
      <c r="E71" s="283" t="s">
        <v>60</v>
      </c>
      <c r="F71" s="283" t="s">
        <v>56</v>
      </c>
      <c r="G71" s="284">
        <v>35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06161500</v>
      </c>
      <c r="B72" s="311" t="str">
        <f t="shared" si="0"/>
        <v>24/07/2019</v>
      </c>
      <c r="C72" s="309" t="s">
        <v>63</v>
      </c>
      <c r="D72" s="283" t="s">
        <v>59</v>
      </c>
      <c r="E72" s="283" t="s">
        <v>50</v>
      </c>
      <c r="F72" s="283" t="s">
        <v>56</v>
      </c>
      <c r="G72" s="284">
        <v>40</v>
      </c>
      <c r="H72" s="283"/>
      <c r="I72" s="283">
        <v>2</v>
      </c>
      <c r="J72" s="284" t="s">
        <v>235</v>
      </c>
      <c r="K72" s="283">
        <v>1</v>
      </c>
      <c r="T72"/>
    </row>
    <row r="73" spans="1:256" ht="14.25">
      <c r="A73" s="310" t="str">
        <f t="shared" si="0"/>
        <v>06161500</v>
      </c>
      <c r="B73" s="311" t="str">
        <f t="shared" si="0"/>
        <v>24/07/2019</v>
      </c>
      <c r="C73" s="309" t="s">
        <v>65</v>
      </c>
      <c r="D73" s="283" t="s">
        <v>66</v>
      </c>
      <c r="E73" s="283" t="s">
        <v>60</v>
      </c>
      <c r="F73" s="283" t="s">
        <v>56</v>
      </c>
      <c r="G73" s="284">
        <v>20</v>
      </c>
      <c r="H73" s="283"/>
      <c r="I73" s="283">
        <v>1</v>
      </c>
      <c r="J73" s="284"/>
      <c r="K73" s="283">
        <v>0</v>
      </c>
      <c r="T73"/>
    </row>
    <row r="74" spans="1:256" ht="14.25">
      <c r="A74" s="310" t="str">
        <f t="shared" si="0"/>
        <v>06161500</v>
      </c>
      <c r="B74" s="311" t="str">
        <f t="shared" si="0"/>
        <v>24/07/2019</v>
      </c>
      <c r="C74" s="309" t="s">
        <v>68</v>
      </c>
      <c r="D74" s="283" t="s">
        <v>55</v>
      </c>
      <c r="E74" s="283" t="s">
        <v>60</v>
      </c>
      <c r="F74" s="283" t="s">
        <v>69</v>
      </c>
      <c r="G74" s="284">
        <v>30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06161500</v>
      </c>
      <c r="B75" s="311" t="str">
        <f t="shared" si="0"/>
        <v>24/07/2019</v>
      </c>
      <c r="C75" s="309" t="s">
        <v>71</v>
      </c>
      <c r="D75" s="283" t="s">
        <v>59</v>
      </c>
      <c r="E75" s="283" t="s">
        <v>43</v>
      </c>
      <c r="F75" s="283" t="s">
        <v>69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06161500</v>
      </c>
      <c r="B76" s="311" t="str">
        <f t="shared" si="0"/>
        <v>24/07/2019</v>
      </c>
      <c r="C76" s="309" t="s">
        <v>73</v>
      </c>
      <c r="D76" s="283" t="s">
        <v>59</v>
      </c>
      <c r="E76" s="283" t="s">
        <v>47</v>
      </c>
      <c r="F76" s="283" t="s">
        <v>69</v>
      </c>
      <c r="G76" s="284">
        <v>20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06161500</v>
      </c>
      <c r="B77" s="311" t="str">
        <f t="shared" si="0"/>
        <v>24/07/2019</v>
      </c>
      <c r="C77" s="309" t="s">
        <v>75</v>
      </c>
      <c r="D77" s="283" t="s">
        <v>59</v>
      </c>
      <c r="E77" s="283" t="s">
        <v>60</v>
      </c>
      <c r="F77" s="283" t="s">
        <v>69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06161500</v>
      </c>
      <c r="B88" s="330" t="str">
        <f>D26</f>
        <v>24/07/2019</v>
      </c>
      <c r="C88" s="284" t="s">
        <v>246</v>
      </c>
      <c r="D88" s="331" t="s">
        <v>247</v>
      </c>
      <c r="E88" s="284"/>
      <c r="F88" s="284">
        <v>2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06161500</v>
      </c>
      <c r="B89" s="311" t="str">
        <f>+B$88</f>
        <v>24/07/2019</v>
      </c>
      <c r="C89" s="284" t="s">
        <v>248</v>
      </c>
      <c r="D89" s="331" t="s">
        <v>249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06161500</v>
      </c>
      <c r="B90" s="311" t="str">
        <f t="shared" si="1"/>
        <v>24/07/2019</v>
      </c>
      <c r="C90" s="284" t="s">
        <v>250</v>
      </c>
      <c r="D90" s="331" t="s">
        <v>251</v>
      </c>
      <c r="E90" s="284"/>
      <c r="F90" s="284">
        <v>9</v>
      </c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06161500</v>
      </c>
      <c r="B91" s="311" t="str">
        <f t="shared" si="1"/>
        <v>24/07/2019</v>
      </c>
      <c r="C91" s="284" t="s">
        <v>252</v>
      </c>
      <c r="D91" s="331" t="s">
        <v>253</v>
      </c>
      <c r="E91" s="284"/>
      <c r="F91" s="284">
        <v>5</v>
      </c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06161500</v>
      </c>
      <c r="B92" s="311" t="str">
        <f t="shared" si="1"/>
        <v>24/07/2019</v>
      </c>
      <c r="C92" s="284" t="s">
        <v>254</v>
      </c>
      <c r="D92" s="331" t="s">
        <v>255</v>
      </c>
      <c r="E92" s="284">
        <v>22</v>
      </c>
      <c r="F92" s="284">
        <v>15</v>
      </c>
      <c r="G92" s="284">
        <v>14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06161500</v>
      </c>
      <c r="B93" s="311" t="str">
        <f t="shared" si="1"/>
        <v>24/07/2019</v>
      </c>
      <c r="C93" s="284" t="s">
        <v>256</v>
      </c>
      <c r="D93" s="331" t="s">
        <v>257</v>
      </c>
      <c r="E93" s="284">
        <v>3</v>
      </c>
      <c r="F93" s="284">
        <v>9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06161500</v>
      </c>
      <c r="B94" s="311" t="str">
        <f t="shared" si="1"/>
        <v>24/07/2019</v>
      </c>
      <c r="C94" s="284" t="s">
        <v>258</v>
      </c>
      <c r="D94" s="331" t="s">
        <v>259</v>
      </c>
      <c r="E94" s="284">
        <v>9</v>
      </c>
      <c r="F94" s="284">
        <v>20</v>
      </c>
      <c r="G94" s="284">
        <v>9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06161500</v>
      </c>
      <c r="B95" s="311" t="str">
        <f t="shared" si="1"/>
        <v>24/07/2019</v>
      </c>
      <c r="C95" s="284" t="s">
        <v>260</v>
      </c>
      <c r="D95" s="331" t="s">
        <v>261</v>
      </c>
      <c r="E95" s="284"/>
      <c r="F95" s="284"/>
      <c r="G95" s="284">
        <v>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06161500</v>
      </c>
      <c r="B96" s="311" t="str">
        <f t="shared" si="1"/>
        <v>24/07/2019</v>
      </c>
      <c r="C96" s="284" t="s">
        <v>262</v>
      </c>
      <c r="D96" s="331" t="s">
        <v>263</v>
      </c>
      <c r="E96" s="284">
        <v>3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06161500</v>
      </c>
      <c r="B97" s="311" t="str">
        <f t="shared" si="1"/>
        <v>24/07/2019</v>
      </c>
      <c r="C97" s="284" t="s">
        <v>264</v>
      </c>
      <c r="D97" s="331" t="s">
        <v>265</v>
      </c>
      <c r="E97" s="284"/>
      <c r="F97" s="284">
        <v>212</v>
      </c>
      <c r="G97" s="284">
        <v>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06161500</v>
      </c>
      <c r="B98" s="311" t="str">
        <f t="shared" si="1"/>
        <v>24/07/2019</v>
      </c>
      <c r="C98" s="284" t="s">
        <v>266</v>
      </c>
      <c r="D98" s="331" t="s">
        <v>267</v>
      </c>
      <c r="E98" s="284">
        <v>3</v>
      </c>
      <c r="F98" s="284">
        <v>4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06161500</v>
      </c>
      <c r="B99" s="311" t="str">
        <f t="shared" si="1"/>
        <v>24/07/2019</v>
      </c>
      <c r="C99" s="284" t="s">
        <v>268</v>
      </c>
      <c r="D99" s="331" t="s">
        <v>269</v>
      </c>
      <c r="E99" s="284">
        <v>261</v>
      </c>
      <c r="F99" s="284">
        <v>332</v>
      </c>
      <c r="G99" s="284">
        <v>846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06161500</v>
      </c>
      <c r="B100" s="311" t="str">
        <f t="shared" si="1"/>
        <v>24/07/2019</v>
      </c>
      <c r="C100" s="284" t="s">
        <v>270</v>
      </c>
      <c r="D100" s="331" t="s">
        <v>271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06161500</v>
      </c>
      <c r="B101" s="311" t="str">
        <f t="shared" si="1"/>
        <v>24/07/2019</v>
      </c>
      <c r="C101" s="284" t="s">
        <v>272</v>
      </c>
      <c r="D101" s="331" t="s">
        <v>273</v>
      </c>
      <c r="E101" s="284">
        <v>5</v>
      </c>
      <c r="F101" s="284">
        <v>4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06161500</v>
      </c>
      <c r="B102" s="311" t="str">
        <f t="shared" si="1"/>
        <v>24/07/2019</v>
      </c>
      <c r="C102" s="284" t="s">
        <v>274</v>
      </c>
      <c r="D102" s="331" t="s">
        <v>275</v>
      </c>
      <c r="E102" s="284"/>
      <c r="F102" s="284">
        <v>7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06161500</v>
      </c>
      <c r="B103" s="311" t="str">
        <f t="shared" si="1"/>
        <v>24/07/2019</v>
      </c>
      <c r="C103" s="284" t="s">
        <v>276</v>
      </c>
      <c r="D103" s="331" t="s">
        <v>277</v>
      </c>
      <c r="E103" s="284"/>
      <c r="F103" s="284"/>
      <c r="G103" s="284">
        <v>6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06161500</v>
      </c>
      <c r="B104" s="311" t="str">
        <f t="shared" si="1"/>
        <v>24/07/2019</v>
      </c>
      <c r="C104" s="284" t="s">
        <v>278</v>
      </c>
      <c r="D104" s="331" t="s">
        <v>279</v>
      </c>
      <c r="E104" s="284">
        <v>563</v>
      </c>
      <c r="F104" s="284">
        <v>97</v>
      </c>
      <c r="G104" s="284">
        <v>166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06161500</v>
      </c>
      <c r="B105" s="311" t="str">
        <f t="shared" si="1"/>
        <v>24/07/2019</v>
      </c>
      <c r="C105" s="284" t="s">
        <v>280</v>
      </c>
      <c r="D105" s="331" t="s">
        <v>281</v>
      </c>
      <c r="E105" s="284">
        <v>55</v>
      </c>
      <c r="F105" s="284">
        <v>1</v>
      </c>
      <c r="G105" s="284">
        <v>255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06161500</v>
      </c>
      <c r="B106" s="311" t="str">
        <f t="shared" si="1"/>
        <v>24/07/2019</v>
      </c>
      <c r="C106" s="284" t="s">
        <v>282</v>
      </c>
      <c r="D106" s="331" t="s">
        <v>283</v>
      </c>
      <c r="E106" s="284">
        <v>68</v>
      </c>
      <c r="F106" s="284">
        <v>77</v>
      </c>
      <c r="G106" s="284">
        <v>45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06161500</v>
      </c>
      <c r="B107" s="311" t="str">
        <f t="shared" si="1"/>
        <v>24/07/2019</v>
      </c>
      <c r="C107" s="284" t="s">
        <v>284</v>
      </c>
      <c r="D107" s="331" t="s">
        <v>285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06161500</v>
      </c>
      <c r="B108" s="311" t="str">
        <f t="shared" si="1"/>
        <v>24/07/2019</v>
      </c>
      <c r="C108" s="284" t="s">
        <v>286</v>
      </c>
      <c r="D108" s="331" t="s">
        <v>287</v>
      </c>
      <c r="E108" s="284">
        <v>82</v>
      </c>
      <c r="F108" s="284">
        <v>106</v>
      </c>
      <c r="G108" s="284">
        <v>55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06161500</v>
      </c>
      <c r="B109" s="311" t="str">
        <f t="shared" si="1"/>
        <v>24/07/2019</v>
      </c>
      <c r="C109" s="284" t="s">
        <v>288</v>
      </c>
      <c r="D109" s="331" t="s">
        <v>289</v>
      </c>
      <c r="E109" s="284"/>
      <c r="F109" s="284">
        <v>59</v>
      </c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06161500</v>
      </c>
      <c r="B110" s="311" t="str">
        <f t="shared" si="1"/>
        <v>24/07/2019</v>
      </c>
      <c r="C110" s="284" t="s">
        <v>290</v>
      </c>
      <c r="D110" s="331" t="s">
        <v>291</v>
      </c>
      <c r="E110" s="284">
        <v>3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06161500</v>
      </c>
      <c r="B111" s="311" t="str">
        <f t="shared" si="1"/>
        <v>24/07/2019</v>
      </c>
      <c r="C111" s="284" t="s">
        <v>292</v>
      </c>
      <c r="D111" s="331" t="s">
        <v>293</v>
      </c>
      <c r="E111" s="284">
        <v>104</v>
      </c>
      <c r="F111" s="284">
        <v>206</v>
      </c>
      <c r="G111" s="284">
        <v>433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06161500</v>
      </c>
      <c r="B112" s="311" t="str">
        <f t="shared" si="1"/>
        <v>24/07/2019</v>
      </c>
      <c r="C112" s="284" t="s">
        <v>294</v>
      </c>
      <c r="D112" s="331" t="s">
        <v>295</v>
      </c>
      <c r="E112" s="284">
        <v>10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06161500</v>
      </c>
      <c r="B113" s="311" t="str">
        <f t="shared" si="1"/>
        <v>24/07/2019</v>
      </c>
      <c r="C113" s="284" t="s">
        <v>296</v>
      </c>
      <c r="D113" s="331" t="s">
        <v>297</v>
      </c>
      <c r="E113" s="284">
        <v>1</v>
      </c>
      <c r="F113" s="284">
        <v>166</v>
      </c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06161500</v>
      </c>
      <c r="B114" s="311" t="str">
        <f t="shared" si="1"/>
        <v>24/07/2019</v>
      </c>
      <c r="C114" s="284" t="s">
        <v>298</v>
      </c>
      <c r="D114" s="331" t="s">
        <v>299</v>
      </c>
      <c r="E114" s="284"/>
      <c r="F114" s="284">
        <v>200</v>
      </c>
      <c r="G114" s="284">
        <v>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06161500</v>
      </c>
      <c r="B115" s="311" t="str">
        <f t="shared" si="1"/>
        <v>24/07/2019</v>
      </c>
      <c r="C115" s="284" t="s">
        <v>300</v>
      </c>
      <c r="D115" s="331" t="s">
        <v>301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06161500</v>
      </c>
      <c r="B116" s="311" t="str">
        <f t="shared" si="1"/>
        <v>24/07/2019</v>
      </c>
      <c r="C116" s="284" t="s">
        <v>302</v>
      </c>
      <c r="D116" s="331" t="s">
        <v>303</v>
      </c>
      <c r="E116" s="284">
        <v>159</v>
      </c>
      <c r="F116" s="284">
        <v>210</v>
      </c>
      <c r="G116" s="284">
        <v>358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06161500</v>
      </c>
      <c r="B117" s="311" t="str">
        <f t="shared" si="1"/>
        <v>24/07/2019</v>
      </c>
      <c r="C117" s="284" t="s">
        <v>304</v>
      </c>
      <c r="D117" s="331" t="s">
        <v>305</v>
      </c>
      <c r="E117" s="284">
        <v>11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06161500</v>
      </c>
      <c r="B118" s="311" t="str">
        <f t="shared" si="1"/>
        <v>24/07/2019</v>
      </c>
      <c r="C118" s="284" t="s">
        <v>306</v>
      </c>
      <c r="D118" s="331" t="s">
        <v>307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06161500</v>
      </c>
      <c r="B119" s="311" t="str">
        <f t="shared" si="1"/>
        <v>24/07/2019</v>
      </c>
      <c r="C119" s="284" t="s">
        <v>308</v>
      </c>
      <c r="D119" s="331" t="s">
        <v>309</v>
      </c>
      <c r="E119" s="284"/>
      <c r="F119" s="284">
        <v>1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06161500</v>
      </c>
      <c r="B120" s="311" t="str">
        <f t="shared" si="1"/>
        <v>24/07/2019</v>
      </c>
      <c r="C120" s="284" t="s">
        <v>310</v>
      </c>
      <c r="D120" s="331" t="s">
        <v>311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06161500</v>
      </c>
      <c r="B121" s="311" t="str">
        <f t="shared" si="1"/>
        <v>24/07/2019</v>
      </c>
      <c r="C121" s="284" t="s">
        <v>312</v>
      </c>
      <c r="D121" s="331" t="s">
        <v>313</v>
      </c>
      <c r="E121" s="284">
        <v>999</v>
      </c>
      <c r="F121" s="284">
        <v>1105</v>
      </c>
      <c r="G121" s="284">
        <v>988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06161500</v>
      </c>
      <c r="B122" s="311" t="str">
        <f t="shared" si="2"/>
        <v>24/07/2019</v>
      </c>
      <c r="C122" s="284" t="s">
        <v>314</v>
      </c>
      <c r="D122" s="331" t="s">
        <v>315</v>
      </c>
      <c r="E122" s="284" t="s">
        <v>316</v>
      </c>
      <c r="F122" s="284"/>
      <c r="G122" s="284" t="s">
        <v>316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06161500</v>
      </c>
      <c r="B123" s="311" t="str">
        <f t="shared" si="2"/>
        <v>24/07/2019</v>
      </c>
      <c r="C123" s="284" t="s">
        <v>317</v>
      </c>
      <c r="D123" s="331" t="s">
        <v>318</v>
      </c>
      <c r="E123" s="284"/>
      <c r="F123" s="284" t="s">
        <v>316</v>
      </c>
      <c r="G123" s="284" t="s">
        <v>316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06161500</v>
      </c>
      <c r="B124" s="311" t="str">
        <f t="shared" si="2"/>
        <v>24/07/2019</v>
      </c>
      <c r="C124" s="284" t="s">
        <v>319</v>
      </c>
      <c r="D124" s="331" t="s">
        <v>320</v>
      </c>
      <c r="E124" s="284">
        <v>14</v>
      </c>
      <c r="F124" s="284">
        <v>3</v>
      </c>
      <c r="G124" s="284">
        <v>2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06161500</v>
      </c>
      <c r="B125" s="311" t="str">
        <f t="shared" si="2"/>
        <v>24/07/2019</v>
      </c>
      <c r="C125" s="284" t="s">
        <v>321</v>
      </c>
      <c r="D125" s="331" t="s">
        <v>322</v>
      </c>
      <c r="E125" s="284">
        <v>2</v>
      </c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06161500</v>
      </c>
      <c r="B126" s="311" t="str">
        <f t="shared" si="2"/>
        <v>24/07/2019</v>
      </c>
      <c r="C126" s="284" t="s">
        <v>323</v>
      </c>
      <c r="D126" s="331" t="s">
        <v>324</v>
      </c>
      <c r="E126" s="284">
        <v>444</v>
      </c>
      <c r="F126" s="284">
        <v>378</v>
      </c>
      <c r="G126" s="284">
        <v>11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06161500</v>
      </c>
      <c r="B127" s="311" t="str">
        <f t="shared" si="2"/>
        <v>24/07/2019</v>
      </c>
      <c r="C127" s="284" t="s">
        <v>325</v>
      </c>
      <c r="D127" s="331" t="s">
        <v>326</v>
      </c>
      <c r="E127" s="284">
        <v>7</v>
      </c>
      <c r="F127" s="284">
        <v>12</v>
      </c>
      <c r="G127" s="284">
        <v>1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06161500</v>
      </c>
      <c r="B128" s="311" t="str">
        <f t="shared" si="2"/>
        <v>24/07/2019</v>
      </c>
      <c r="C128" s="284" t="s">
        <v>327</v>
      </c>
      <c r="D128" s="331" t="s">
        <v>328</v>
      </c>
      <c r="E128" s="284">
        <v>9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06161500</v>
      </c>
      <c r="B129" s="311" t="str">
        <f t="shared" si="2"/>
        <v>24/07/2019</v>
      </c>
      <c r="C129" s="284" t="s">
        <v>329</v>
      </c>
      <c r="D129" s="331" t="s">
        <v>330</v>
      </c>
      <c r="E129" s="284">
        <v>388</v>
      </c>
      <c r="F129" s="284">
        <v>433</v>
      </c>
      <c r="G129" s="284">
        <v>6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06161500</v>
      </c>
      <c r="B130" s="311" t="str">
        <f t="shared" si="2"/>
        <v>24/07/2019</v>
      </c>
      <c r="C130" s="284" t="s">
        <v>331</v>
      </c>
      <c r="D130" s="331" t="s">
        <v>332</v>
      </c>
      <c r="E130" s="284">
        <v>10</v>
      </c>
      <c r="F130" s="284">
        <v>2</v>
      </c>
      <c r="G130" s="284">
        <v>5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06161500</v>
      </c>
      <c r="B131" s="311" t="str">
        <f t="shared" si="2"/>
        <v>24/07/2019</v>
      </c>
      <c r="C131" s="284" t="s">
        <v>333</v>
      </c>
      <c r="D131" s="331" t="s">
        <v>334</v>
      </c>
      <c r="E131" s="284">
        <v>4</v>
      </c>
      <c r="F131" s="284">
        <v>4</v>
      </c>
      <c r="G131" s="284">
        <v>1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06161500</v>
      </c>
      <c r="B132" s="311" t="str">
        <f t="shared" si="2"/>
        <v>24/07/2019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06161500</v>
      </c>
      <c r="B133" s="311" t="str">
        <f t="shared" si="2"/>
        <v>24/07/2019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06161500</v>
      </c>
      <c r="B134" s="311" t="str">
        <f t="shared" si="2"/>
        <v>24/07/2019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06161500</v>
      </c>
      <c r="B135" s="311" t="str">
        <f t="shared" si="2"/>
        <v>24/07/2019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06161500</v>
      </c>
      <c r="B136" s="311" t="str">
        <f t="shared" si="2"/>
        <v>24/07/2019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06161500</v>
      </c>
      <c r="B137" s="311" t="str">
        <f t="shared" si="2"/>
        <v>24/07/2019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06161500</v>
      </c>
      <c r="B138" s="311" t="str">
        <f t="shared" si="2"/>
        <v>24/07/2019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06161500</v>
      </c>
      <c r="B139" s="311" t="str">
        <f t="shared" si="2"/>
        <v>24/07/2019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06161500</v>
      </c>
      <c r="B140" s="311" t="str">
        <f t="shared" si="2"/>
        <v>24/07/2019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06161500</v>
      </c>
      <c r="B141" s="311" t="str">
        <f t="shared" si="2"/>
        <v>24/07/2019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06161500</v>
      </c>
      <c r="B142" s="311" t="str">
        <f t="shared" si="2"/>
        <v>24/07/2019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06161500</v>
      </c>
      <c r="B143" s="311" t="str">
        <f t="shared" si="2"/>
        <v>24/07/2019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06161500</v>
      </c>
      <c r="B144" s="311" t="str">
        <f t="shared" si="2"/>
        <v>24/07/2019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06161500</v>
      </c>
      <c r="B145" s="311" t="str">
        <f t="shared" si="2"/>
        <v>24/07/2019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06161500</v>
      </c>
      <c r="B146" s="311" t="str">
        <f t="shared" si="2"/>
        <v>24/07/2019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06161500</v>
      </c>
      <c r="B147" s="311" t="str">
        <f t="shared" si="2"/>
        <v>24/07/2019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06161500</v>
      </c>
      <c r="B148" s="311" t="str">
        <f t="shared" si="2"/>
        <v>24/07/2019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06161500</v>
      </c>
      <c r="B149" s="311" t="str">
        <f t="shared" si="2"/>
        <v>24/07/2019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06161500</v>
      </c>
      <c r="B150" s="311" t="str">
        <f t="shared" si="2"/>
        <v>24/07/2019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06161500</v>
      </c>
      <c r="B151" s="311" t="str">
        <f t="shared" si="2"/>
        <v>24/07/2019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06161500</v>
      </c>
      <c r="B152" s="311" t="str">
        <f t="shared" si="2"/>
        <v>24/07/2019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06161500</v>
      </c>
      <c r="B153" s="311" t="str">
        <f t="shared" si="2"/>
        <v>24/07/2019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06161500</v>
      </c>
      <c r="B154" s="311" t="str">
        <f t="shared" si="3"/>
        <v>24/07/2019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06161500</v>
      </c>
      <c r="B155" s="311" t="str">
        <f t="shared" si="3"/>
        <v>24/07/2019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06161500</v>
      </c>
      <c r="B156" s="311" t="str">
        <f t="shared" si="3"/>
        <v>24/07/2019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06161500</v>
      </c>
      <c r="B157" s="311" t="str">
        <f t="shared" si="3"/>
        <v>24/07/2019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06161500</v>
      </c>
      <c r="B158" s="311" t="str">
        <f t="shared" si="3"/>
        <v>24/07/2019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06161500</v>
      </c>
      <c r="B159" s="311" t="str">
        <f t="shared" si="3"/>
        <v>24/07/2019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06161500</v>
      </c>
      <c r="B160" s="311" t="str">
        <f t="shared" si="3"/>
        <v>24/07/2019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06161500</v>
      </c>
      <c r="B161" s="311" t="str">
        <f t="shared" si="3"/>
        <v>24/07/2019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06161500</v>
      </c>
      <c r="B162" s="311" t="str">
        <f t="shared" si="3"/>
        <v>24/07/2019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06161500</v>
      </c>
      <c r="B163" s="311" t="str">
        <f t="shared" si="3"/>
        <v>24/07/2019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06161500</v>
      </c>
      <c r="B164" s="311" t="str">
        <f t="shared" si="3"/>
        <v>24/07/2019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06161500</v>
      </c>
      <c r="B165" s="311" t="str">
        <f t="shared" si="3"/>
        <v>24/07/2019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06161500</v>
      </c>
      <c r="B166" s="311" t="str">
        <f t="shared" si="3"/>
        <v>24/07/2019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06161500</v>
      </c>
      <c r="B167" s="311" t="str">
        <f t="shared" si="3"/>
        <v>24/07/2019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06161500</v>
      </c>
      <c r="B168" s="311" t="str">
        <f t="shared" si="3"/>
        <v>24/07/2019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06161500</v>
      </c>
      <c r="B169" s="311" t="str">
        <f t="shared" si="3"/>
        <v>24/07/2019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06161500</v>
      </c>
      <c r="B170" s="311" t="str">
        <f t="shared" si="3"/>
        <v>24/07/2019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06161500</v>
      </c>
      <c r="B171" s="311" t="str">
        <f t="shared" si="3"/>
        <v>24/07/2019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06161500</v>
      </c>
      <c r="B172" s="311" t="str">
        <f t="shared" si="3"/>
        <v>24/07/2019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06161500</v>
      </c>
      <c r="B173" s="311" t="str">
        <f t="shared" si="3"/>
        <v>24/07/2019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06161500</v>
      </c>
      <c r="B174" s="311" t="str">
        <f t="shared" si="3"/>
        <v>24/07/2019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06161500</v>
      </c>
      <c r="B175" s="311" t="str">
        <f t="shared" si="3"/>
        <v>24/07/2019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06161500</v>
      </c>
      <c r="B176" s="311" t="str">
        <f t="shared" si="3"/>
        <v>24/07/2019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06161500</v>
      </c>
      <c r="B177" s="311" t="str">
        <f t="shared" si="3"/>
        <v>24/07/2019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06161500</v>
      </c>
      <c r="B178" s="311" t="str">
        <f t="shared" si="3"/>
        <v>24/07/2019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06161500</v>
      </c>
      <c r="B179" s="311" t="str">
        <f t="shared" si="3"/>
        <v>24/07/2019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06161500</v>
      </c>
      <c r="B180" s="311" t="str">
        <f t="shared" si="3"/>
        <v>24/07/2019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06161500</v>
      </c>
      <c r="B181" s="311" t="str">
        <f t="shared" si="3"/>
        <v>24/07/2019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06161500</v>
      </c>
      <c r="B182" s="311" t="str">
        <f t="shared" si="3"/>
        <v>24/07/2019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06161500</v>
      </c>
      <c r="B183" s="311" t="str">
        <f t="shared" si="3"/>
        <v>24/07/2019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06161500</v>
      </c>
      <c r="B184" s="311" t="str">
        <f t="shared" si="3"/>
        <v>24/07/2019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06161500</v>
      </c>
      <c r="B185" s="311" t="str">
        <f t="shared" si="3"/>
        <v>24/07/2019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06161500</v>
      </c>
      <c r="B186" s="311" t="str">
        <f t="shared" si="4"/>
        <v>24/07/2019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06161500</v>
      </c>
      <c r="B187" s="311" t="str">
        <f t="shared" si="4"/>
        <v>24/07/2019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06161500</v>
      </c>
      <c r="B188" s="311" t="str">
        <f t="shared" si="4"/>
        <v>24/07/2019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06161500</v>
      </c>
      <c r="B189" s="311" t="str">
        <f t="shared" si="4"/>
        <v>24/07/2019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06161500</v>
      </c>
      <c r="B190" s="311" t="str">
        <f t="shared" si="4"/>
        <v>24/07/2019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06161500</v>
      </c>
      <c r="B191" s="311" t="str">
        <f t="shared" si="4"/>
        <v>24/07/2019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06161500</v>
      </c>
      <c r="B192" s="311" t="str">
        <f t="shared" si="4"/>
        <v>24/07/2019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06161500</v>
      </c>
      <c r="B193" s="311" t="str">
        <f t="shared" si="4"/>
        <v>24/07/2019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06161500</v>
      </c>
      <c r="B194" s="311" t="str">
        <f t="shared" si="4"/>
        <v>24/07/2019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06161500</v>
      </c>
      <c r="B195" s="311" t="str">
        <f t="shared" si="4"/>
        <v>24/07/2019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06161500</v>
      </c>
      <c r="B196" s="311" t="str">
        <f t="shared" si="4"/>
        <v>24/07/2019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06161500</v>
      </c>
      <c r="B197" s="311" t="str">
        <f t="shared" si="4"/>
        <v>24/07/2019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06161500</v>
      </c>
      <c r="B198" s="311" t="str">
        <f t="shared" si="4"/>
        <v>24/07/2019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06161500</v>
      </c>
      <c r="B199" s="311" t="str">
        <f t="shared" si="4"/>
        <v>24/07/2019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06161500</v>
      </c>
      <c r="B200" s="311" t="str">
        <f t="shared" si="4"/>
        <v>24/07/2019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06161500</v>
      </c>
      <c r="B201" s="311" t="str">
        <f t="shared" si="4"/>
        <v>24/07/2019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06161500</v>
      </c>
      <c r="B202" s="311" t="str">
        <f t="shared" si="4"/>
        <v>24/07/2019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06161500</v>
      </c>
      <c r="B203" s="311" t="str">
        <f t="shared" si="4"/>
        <v>24/07/2019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06161500</v>
      </c>
      <c r="B204" s="311" t="str">
        <f t="shared" si="4"/>
        <v>24/07/2019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06161500</v>
      </c>
      <c r="B205" s="311" t="str">
        <f t="shared" si="4"/>
        <v>24/07/2019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06161500</v>
      </c>
      <c r="B206" s="311" t="str">
        <f t="shared" si="4"/>
        <v>24/07/2019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06161500</v>
      </c>
      <c r="B207" s="311" t="str">
        <f t="shared" si="4"/>
        <v>24/07/2019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06161500</v>
      </c>
      <c r="B208" s="311" t="str">
        <f t="shared" si="4"/>
        <v>24/07/2019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06161500</v>
      </c>
      <c r="B209" s="311" t="str">
        <f t="shared" si="4"/>
        <v>24/07/2019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06161500</v>
      </c>
      <c r="B210" s="311" t="str">
        <f t="shared" si="4"/>
        <v>24/07/2019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06161500</v>
      </c>
      <c r="B211" s="311" t="str">
        <f t="shared" si="4"/>
        <v>24/07/2019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06161500</v>
      </c>
      <c r="B212" s="311" t="str">
        <f t="shared" si="4"/>
        <v>24/07/2019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06161500</v>
      </c>
      <c r="B213" s="311" t="str">
        <f t="shared" si="4"/>
        <v>24/07/2019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06161500</v>
      </c>
      <c r="B214" s="311" t="str">
        <f t="shared" si="4"/>
        <v>24/07/2019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06161500</v>
      </c>
      <c r="B215" s="311" t="str">
        <f t="shared" si="4"/>
        <v>24/07/2019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06161500</v>
      </c>
      <c r="B216" s="311" t="str">
        <f t="shared" si="4"/>
        <v>24/07/2019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06161500</v>
      </c>
      <c r="B217" s="311" t="str">
        <f t="shared" si="4"/>
        <v>24/07/2019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06161500</v>
      </c>
      <c r="B218" s="311" t="str">
        <f t="shared" si="5"/>
        <v>24/07/2019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06161500</v>
      </c>
      <c r="B219" s="311" t="str">
        <f t="shared" si="5"/>
        <v>24/07/2019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06161500</v>
      </c>
      <c r="B220" s="311" t="str">
        <f t="shared" si="5"/>
        <v>24/07/2019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06161500</v>
      </c>
      <c r="B221" s="311" t="str">
        <f t="shared" si="5"/>
        <v>24/07/2019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06161500</v>
      </c>
      <c r="B222" s="311" t="str">
        <f t="shared" si="5"/>
        <v>24/07/2019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06161500</v>
      </c>
      <c r="B223" s="311" t="str">
        <f t="shared" si="5"/>
        <v>24/07/2019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06161500</v>
      </c>
      <c r="B224" s="311" t="str">
        <f t="shared" si="5"/>
        <v>24/07/2019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06161500</v>
      </c>
      <c r="B225" s="311" t="str">
        <f t="shared" si="5"/>
        <v>24/07/2019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06161500</v>
      </c>
      <c r="B226" s="311" t="str">
        <f t="shared" si="5"/>
        <v>24/07/2019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06161500</v>
      </c>
      <c r="B227" s="311" t="str">
        <f t="shared" si="5"/>
        <v>24/07/2019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06161500</v>
      </c>
      <c r="B228" s="311" t="str">
        <f t="shared" si="5"/>
        <v>24/07/2019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06161500</v>
      </c>
      <c r="B229" s="311" t="str">
        <f t="shared" si="5"/>
        <v>24/07/2019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06161500</v>
      </c>
      <c r="B230" s="311" t="str">
        <f t="shared" si="5"/>
        <v>24/07/2019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06161500</v>
      </c>
      <c r="B231" s="311" t="str">
        <f t="shared" si="5"/>
        <v>24/07/2019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06161500</v>
      </c>
      <c r="B232" s="311" t="str">
        <f t="shared" si="5"/>
        <v>24/07/2019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06161500</v>
      </c>
      <c r="B233" s="311" t="str">
        <f t="shared" si="5"/>
        <v>24/07/2019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06161500</v>
      </c>
      <c r="B234" s="311" t="str">
        <f t="shared" si="5"/>
        <v>24/07/2019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06161500</v>
      </c>
      <c r="B235" s="311" t="str">
        <f t="shared" si="5"/>
        <v>24/07/2019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06161500</v>
      </c>
      <c r="B236" s="311" t="str">
        <f t="shared" si="5"/>
        <v>24/07/2019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06161500</v>
      </c>
      <c r="B237" s="311" t="str">
        <f t="shared" si="5"/>
        <v>24/07/2019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06161500</v>
      </c>
      <c r="B238" s="311" t="str">
        <f t="shared" si="5"/>
        <v>24/07/2019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06161500</v>
      </c>
      <c r="B239" s="311" t="str">
        <f t="shared" si="5"/>
        <v>24/07/2019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06161500</v>
      </c>
      <c r="B240" s="311" t="str">
        <f t="shared" si="5"/>
        <v>24/07/2019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06161500</v>
      </c>
      <c r="B241" s="311" t="str">
        <f t="shared" si="5"/>
        <v>24/07/2019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06161500</v>
      </c>
      <c r="B242" s="311" t="str">
        <f t="shared" si="5"/>
        <v>24/07/2019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06161500</v>
      </c>
      <c r="B243" s="311" t="str">
        <f t="shared" si="5"/>
        <v>24/07/2019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C169868-E69B-4BAD-86E1-83032F715C19}">
      <formula1>$T$2:$T$3</formula1>
    </dataValidation>
    <dataValidation type="list" allowBlank="1" showErrorMessage="1" errorTitle="Bocal de regroupement" sqref="F78" xr:uid="{DCFBABF2-E178-4533-B6F2-9533EC509C3A}">
      <formula1>#REF!</formula1>
    </dataValidation>
    <dataValidation type="list" allowBlank="1" showErrorMessage="1" errorTitle="Abondance végétation de 0 à 5" sqref="K78" xr:uid="{BF7BB4AB-FB2F-44C8-92B3-65109A1A6C5E}">
      <formula1>#REF!</formula1>
    </dataValidation>
    <dataValidation type="list" allowBlank="1" showErrorMessage="1" errorTitle="Intensité du comatage de 0 à 5" sqref="H78" xr:uid="{3752218E-4E47-4A8A-B918-C9D334341076}">
      <formula1>#REF!</formula1>
    </dataValidation>
    <dataValidation type="list" allowBlank="1" showErrorMessage="1" errorTitle="Codage SANDRE svp" sqref="E78" xr:uid="{1221E71B-2608-4958-98D0-5A76AC7C0DAA}">
      <formula1>#REF!</formula1>
    </dataValidation>
    <dataValidation type="list" allowBlank="1" showInputMessage="1" showErrorMessage="1" sqref="D78 IV67:IV78" xr:uid="{5FB5304F-7155-4D3F-8917-A2B128645329}">
      <formula1>#REF!</formula1>
    </dataValidation>
    <dataValidation type="list" allowBlank="1" errorTitle="Codage SANDRE svp" sqref="E66:E77" xr:uid="{E5C60E5E-F155-4C5A-B4D4-0FE533D709B8}">
      <formula1>"N1, N3, N5 , N6"</formula1>
    </dataValidation>
    <dataValidation type="list" allowBlank="1" showInputMessage="1" sqref="D67:D77" xr:uid="{E17BACB4-CE62-41AC-8301-83BA490BEBD0}">
      <formula1>"S1, S2, S3, S9, S10, S11, S18, S24, S25, S28, S29, S30"</formula1>
    </dataValidation>
    <dataValidation allowBlank="1" showErrorMessage="1" errorTitle="Altitude en mètres" sqref="K23:N23" xr:uid="{9FA9E784-577A-44C6-B963-BF17C65CF706}"/>
    <dataValidation type="list" allowBlank="1" errorTitle="Bocal de regroupement" sqref="F66:F77" xr:uid="{3AA218A0-4A65-4AFA-B76B-38B5A9F8B6BE}">
      <formula1>"PhA , PhB, PhC"</formula1>
    </dataValidation>
    <dataValidation type="list" allowBlank="1" errorTitle="Intensité du comatage de 0 à 5" sqref="H66:H77" xr:uid="{26A23B95-94DD-411E-BE53-E5B8AB68E4CA}">
      <formula1>"0, 1, 2, 3, 4, 5"</formula1>
    </dataValidation>
    <dataValidation type="list" allowBlank="1" errorTitle="Stabilité ou non du substrat" sqref="I66:I77" xr:uid="{3C16626C-2F7C-4EB4-AEDC-40C628A09F87}">
      <formula1>"stable , moyennement stable , instable"</formula1>
    </dataValidation>
    <dataValidation type="list" allowBlank="1" errorTitle="Abondance végétation de 0 à 5" sqref="K66:K77" xr:uid="{82DC8E39-2893-4430-8E57-A4CDFDB576EA}">
      <formula1>"0, 1, 2, 3, 4, 5"</formula1>
    </dataValidation>
    <dataValidation type="list" allowBlank="1" errorTitle="Choisir une des 4 catégories" error="Vous devez indiquer une des 4 catégories de la liste déroulante" sqref="I39:I50" xr:uid="{8FF645F4-02FE-4A78-A6BB-A1F972C71B1C}">
      <formula1>"D, M, MNR, P"</formula1>
    </dataValidation>
    <dataValidation type="list" allowBlank="1" sqref="D66" xr:uid="{8821776B-B571-4AF2-9322-AA9E72EC8C8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D443200-846B-4468-9EB6-0556676DF67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6B65CC6-4CB1-49B9-9972-E98C8AB8196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DEF2B96-3340-4BD8-8A0E-0C1C6782608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4DBC52E-252C-442D-9720-6780CE00ACA6}">
      <formula1>1</formula1>
      <formula2>3</formula2>
    </dataValidation>
    <dataValidation allowBlank="1" showErrorMessage="1" promptTitle="ATTENTION" prompt="en Lambert II étendu" sqref="G23 E27:E28" xr:uid="{A9B2373B-2856-4926-8CA2-91DDD1BF6EF7}"/>
    <dataValidation type="textLength" allowBlank="1" showInputMessage="1" showErrorMessage="1" sqref="A41:E41 IS42:IV42" xr:uid="{301B19C6-FDFD-4760-9F11-D85F12F40B98}">
      <formula1>0</formula1>
      <formula2>50</formula2>
    </dataValidation>
    <dataValidation type="whole" allowBlank="1" showErrorMessage="1" errorTitle="Altitude en mètres" sqref="I23:I28" xr:uid="{2DB13772-4AEE-4524-9567-A67B7494D991}">
      <formula1>0</formula1>
      <formula2>4000</formula2>
    </dataValidation>
    <dataValidation type="decimal" allowBlank="1" showErrorMessage="1" errorTitle="Recouvrement en % de 0 à 100" sqref="H39:H50" xr:uid="{358B23FA-3E0F-40E8-B49A-88DABA927A75}">
      <formula1>0</formula1>
      <formula2>100</formula2>
    </dataValidation>
    <dataValidation type="textLength" operator="equal" allowBlank="1" showErrorMessage="1" errorTitle="Code INSEE selon le type 00000" sqref="F23" xr:uid="{A93F2D1D-21F3-4C2B-9CA6-7C508A5609F2}">
      <formula1>5</formula1>
      <formula2>0</formula2>
    </dataValidation>
    <dataValidation type="date" allowBlank="1" showErrorMessage="1" errorTitle="Date du prélèvement (jj/mm/aaaa)" sqref="IV40" xr:uid="{15F225AF-1F2A-4135-9D10-99E7B8F71C24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2020-03-17T13:18:11Z</dcterms:created>
  <dcterms:modified xsi:type="dcterms:W3CDTF">2020-03-17T13:18:12Z</dcterms:modified>
</cp:coreProperties>
</file>