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DURST_exports\"/>
    </mc:Choice>
  </mc:AlternateContent>
  <xr:revisionPtr revIDLastSave="0" documentId="13_ncr:1_{B4E62F4F-F1F5-4AE1-AE04-CC04DFA4252C}" xr6:coauthVersionLast="45" xr6:coauthVersionMax="45" xr10:uidLastSave="{00000000-0000-0000-0000-000000000000}"/>
  <bookViews>
    <workbookView xWindow="-120" yWindow="-120" windowWidth="24240" windowHeight="13140" xr2:uid="{CF4D9A72-7549-4C99-A689-795438EB9D5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B67" i="2"/>
  <c r="B68" i="2"/>
  <c r="B69" i="2"/>
  <c r="B70" i="2"/>
  <c r="B71" i="2"/>
  <c r="B72" i="2"/>
  <c r="B73" i="2"/>
  <c r="B74" i="2"/>
  <c r="B75" i="2"/>
  <c r="B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<sst xmlns="http://schemas.openxmlformats.org/spreadsheetml/2006/main" count="654" uniqueCount="342">
  <si>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</si>
  <si>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</si>
  <si>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</si>
  <si>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</si>
  <si>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</si>
  <si>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</si>
  <si>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</si>
  <si>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</si>
  <si>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</si>
  <si>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</si>
  <si>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</si>
  <si>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</si>
  <si>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</si>
  <si>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DURANCE</t>
  </si>
  <si>
    <t>DURANCE A ST-PAUL-LES-DURANCE</t>
  </si>
  <si>
    <t>05/08/2019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</si>
  <si>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</si>
  <si>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</si>
  <si>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</si>
  <si>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</si>
  <si>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</si>
  <si>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</si>
  <si>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</si>
  <si>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</si>
  <si>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</si>
  <si>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</si>
  <si>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</si>
  <si>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</si>
  <si>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</si>
  <si>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</si>
  <si>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</si>
  <si>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</si>
  <si>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</si>
  <si>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</si>
  <si>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</si>
  <si>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</si>
  <si>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</si>
  <si>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</si>
  <si>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</si>
  <si>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</si>
  <si>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</si>
  <si>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</si>
  <si>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</si>
  <si>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</si>
  <si>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</si>
  <si>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</si>
  <si>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S10</t>
  </si>
  <si>
    <t>N5</t>
  </si>
  <si>
    <t>P3</t>
  </si>
  <si>
    <t>S25</t>
  </si>
  <si>
    <t>P4</t>
  </si>
  <si>
    <t>S18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</si>
  <si>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</si>
  <si>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</si>
  <si>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</si>
  <si>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</si>
  <si>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</si>
  <si>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</si>
  <si>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</si>
  <si>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</si>
  <si>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</si>
  <si>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</si>
  <si>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</si>
  <si>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</si>
  <si>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</si>
  <si>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S30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</si>
  <si>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</si>
  <si>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</si>
  <si>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</si>
  <si>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</si>
  <si>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</si>
  <si>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</si>
  <si>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</si>
  <si>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</si>
  <si>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</si>
  <si>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</si>
  <si>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</si>
  <si>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</si>
  <si>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</si>
  <si>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</si>
  <si>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</si>
  <si>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</si>
  <si>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</si>
  <si>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</si>
  <si>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</si>
  <si>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</si>
  <si>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</si>
  <si>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</si>
  <si>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</si>
  <si>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</si>
  <si>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</si>
  <si>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</si>
  <si>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</si>
  <si>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</si>
  <si>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</si>
  <si>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</si>
  <si>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</si>
  <si>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</si>
  <si>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</si>
  <si>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</si>
  <si>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</si>
  <si>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</si>
  <si>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</si>
  <si>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</si>
  <si>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</si>
  <si>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</si>
  <si>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</si>
  <si>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</si>
  <si>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</si>
  <si>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</si>
  <si>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</si>
  <si>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</si>
  <si>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</si>
  <si>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</si>
  <si>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</si>
  <si>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</si>
  <si>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</si>
  <si>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</si>
  <si>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</si>
  <si>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</si>
  <si>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</si>
  <si>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</si>
  <si>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</si>
  <si>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</si>
  <si>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</si>
  <si>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</si>
  <si>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D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</si>
  <si>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</si>
  <si>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</si>
  <si>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</si>
  <si>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</si>
  <si>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</si>
  <si>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</si>
  <si>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</si>
  <si>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</si>
  <si>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</si>
  <si>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</si>
  <si>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</si>
  <si>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</si>
  <si>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</si>
  <si>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</si>
  <si>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</si>
  <si>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</si>
  <si>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</si>
  <si>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</si>
  <si>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</si>
  <si>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</si>
  <si>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</si>
  <si>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</si>
  <si>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</si>
  <si>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</si>
  <si>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</si>
  <si>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</si>
  <si>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</si>
  <si>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</si>
  <si>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</si>
  <si>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</si>
  <si>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</si>
  <si>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</si>
  <si>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</si>
  <si>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</si>
  <si>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</si>
  <si>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</si>
  <si>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</si>
  <si>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</si>
  <si>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</si>
  <si>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</si>
  <si>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</si>
  <si>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</si>
  <si>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</si>
  <si>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</si>
  <si>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</si>
  <si>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</si>
  <si>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</si>
  <si>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</si>
  <si>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</si>
  <si>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</si>
  <si>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</si>
  <si>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</si>
  <si>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</si>
  <si>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</si>
  <si>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</si>
  <si>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</si>
  <si>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</si>
  <si>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</si>
  <si>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</si>
  <si>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</si>
  <si>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</si>
  <si>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</si>
  <si>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</si>
  <si>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</si>
  <si>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</si>
  <si>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</si>
  <si>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</si>
  <si>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</si>
  <si>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</si>
  <si>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06162000</t>
  </si>
  <si>
    <t xml:space="preserve"> ST-PAUL-LES-DURANCE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</si>
  <si>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</si>
  <si>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</si>
  <si>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</si>
  <si>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</si>
  <si>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</si>
  <si>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</si>
  <si>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TG6-7/2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</si>
  <si>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</si>
  <si>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</si>
  <si>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</si>
  <si>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</si>
  <si>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</si>
  <si>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</si>
  <si>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</si>
  <si>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</si>
  <si>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</si>
  <si>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</si>
  <si>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</si>
  <si>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</si>
  <si>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</si>
  <si>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</si>
  <si>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</si>
  <si>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</si>
  <si>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</si>
  <si>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</si>
  <si>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</si>
  <si>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</si>
  <si>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</si>
  <si>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</si>
  <si>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</si>
  <si>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</si>
  <si>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</si>
  <si>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</si>
  <si>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</si>
  <si>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</si>
  <si>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</si>
  <si>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</si>
  <si>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</si>
  <si>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</si>
  <si>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</si>
  <si>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</si>
  <si>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</si>
  <si>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</si>
  <si>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</si>
  <si>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</si>
  <si>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</si>
  <si>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</si>
  <si>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</si>
  <si>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</si>
  <si>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</si>
  <si>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</si>
  <si>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</si>
  <si>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</si>
  <si>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</si>
  <si>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</si>
  <si>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Hydroptila</t>
  </si>
  <si>
    <t>200</t>
  </si>
  <si>
    <t>Athripsodes</t>
  </si>
  <si>
    <t>311</t>
  </si>
  <si>
    <t>Polycentropus</t>
  </si>
  <si>
    <t>231</t>
  </si>
  <si>
    <t>Psychomyia</t>
  </si>
  <si>
    <t>239</t>
  </si>
  <si>
    <t>Baetis</t>
  </si>
  <si>
    <t>364</t>
  </si>
  <si>
    <t>Centroptilum</t>
  </si>
  <si>
    <t>383</t>
  </si>
  <si>
    <t>Cloeon</t>
  </si>
  <si>
    <t>387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</si>
  <si>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</si>
  <si>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</si>
  <si>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</si>
  <si>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</si>
  <si>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</si>
  <si>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</si>
  <si>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</si>
  <si>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</si>
  <si>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</si>
  <si>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</si>
  <si>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</si>
  <si>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</si>
  <si>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Leptophlebiidae</t>
  </si>
  <si>
    <t>473</t>
  </si>
  <si>
    <t>Choroterpes</t>
  </si>
  <si>
    <t>474</t>
  </si>
  <si>
    <t>Micronecta</t>
  </si>
  <si>
    <t>719</t>
  </si>
  <si>
    <t>sF. Corixinae</t>
  </si>
  <si>
    <t>5196</t>
  </si>
  <si>
    <t>Dryops</t>
  </si>
  <si>
    <t>613</t>
  </si>
  <si>
    <t>sF. Laccophilinae</t>
  </si>
  <si>
    <t>2394</t>
  </si>
  <si>
    <t>Elmis</t>
  </si>
  <si>
    <t>618</t>
  </si>
  <si>
    <t>Oulimnius</t>
  </si>
  <si>
    <t>622</t>
  </si>
  <si>
    <t>Peltodytes</t>
  </si>
  <si>
    <t>519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</si>
  <si>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</si>
  <si>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</si>
  <si>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</si>
  <si>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</si>
  <si>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</si>
  <si>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</si>
  <si>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</si>
  <si>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</si>
  <si>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</si>
  <si>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</si>
  <si>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</si>
  <si>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</si>
  <si>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</si>
  <si>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</si>
  <si>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</si>
  <si>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</si>
  <si>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Coenagrionidae</t>
  </si>
  <si>
    <t>658</t>
  </si>
  <si>
    <t>Onychogomphus</t>
  </si>
  <si>
    <t>682</t>
  </si>
  <si>
    <t>Libellulidae</t>
  </si>
  <si>
    <t>696</t>
  </si>
  <si>
    <t>Atyaephyra</t>
  </si>
  <si>
    <t>861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</si>
  <si>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</si>
  <si>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</si>
  <si>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</si>
  <si>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</si>
  <si>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</si>
  <si>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</si>
  <si>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</si>
  <si>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</si>
  <si>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</si>
  <si>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Potamopyrgus</t>
  </si>
  <si>
    <t>978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</si>
  <si>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</si>
  <si>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</si>
  <si>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</si>
  <si>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</si>
  <si>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</si>
  <si>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</si>
  <si>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</si>
  <si>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</si>
  <si>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Prostoma</t>
  </si>
  <si>
    <t>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</si>
</sst>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739C7ED-F7CC-4965-932E-4D0979D98705}"/>
    <cellStyle name="Normal_résultats" xfId="1" xr:uid="{067E93A0-EED4-4AFF-8E49-E4632E478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DURST_01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DURST</v>
          </cell>
          <cell r="L5">
            <v>43678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694F-434E-4011-8E18-7531D8839AF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6162000</v>
      </c>
      <c r="B6" s="27" t="s">
        <v>13</v>
      </c>
      <c r="C6" s="27" t="s">
        <v>14</v>
      </c>
      <c r="D6" s="28" t="s">
        <v>15</v>
      </c>
      <c r="E6" s="27">
        <v>919607.16129117797</v>
      </c>
      <c r="F6" s="27">
        <v>6292513.7750768578</v>
      </c>
      <c r="G6" s="27">
        <v>919308.03202956833</v>
      </c>
      <c r="H6" s="29">
        <v>6292391.1474080849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90.8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350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37.375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13081.25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654.0625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52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45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47</v>
      </c>
      <c r="M26" s="82" t="s">
        <v>56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43</v>
      </c>
      <c r="M27" s="82" t="s">
        <v>68</v>
      </c>
      <c r="N27" s="92">
        <v>8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47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52</v>
      </c>
      <c r="M29" s="82" t="s">
        <v>68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62</v>
      </c>
      <c r="M30" s="103" t="s">
        <v>68</v>
      </c>
      <c r="N30" s="104">
        <v>30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52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47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62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62</v>
      </c>
      <c r="J46" s="127"/>
      <c r="K46" s="128" t="s">
        <v>47</v>
      </c>
      <c r="L46" s="129"/>
      <c r="M46" s="128" t="s">
        <v>52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42</v>
      </c>
      <c r="D52" s="171">
        <v>10</v>
      </c>
      <c r="E52" s="171">
        <v>1</v>
      </c>
      <c r="F52" s="172" t="s">
        <v>117</v>
      </c>
      <c r="G52" s="173"/>
      <c r="H52" s="156"/>
      <c r="I52" s="173"/>
      <c r="J52" s="173"/>
      <c r="K52" s="174"/>
      <c r="L52" s="175"/>
      <c r="M52" s="174"/>
      <c r="N52" s="175"/>
      <c r="O52" s="174" t="s">
        <v>41</v>
      </c>
      <c r="P52" s="175">
        <v>1</v>
      </c>
      <c r="Q52" s="173">
        <v>1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123</v>
      </c>
      <c r="D54" s="171">
        <v>8</v>
      </c>
      <c r="E54" s="171"/>
      <c r="F54" s="172"/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87</v>
      </c>
      <c r="F55" s="172" t="s">
        <v>126</v>
      </c>
      <c r="G55" s="173"/>
      <c r="H55" s="156"/>
      <c r="I55" s="173" t="s">
        <v>127</v>
      </c>
      <c r="J55" s="173">
        <v>2</v>
      </c>
      <c r="K55" s="174" t="s">
        <v>128</v>
      </c>
      <c r="L55" s="175">
        <v>4</v>
      </c>
      <c r="M55" s="174" t="s">
        <v>129</v>
      </c>
      <c r="N55" s="175">
        <v>3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65</v>
      </c>
      <c r="D56" s="171">
        <v>6</v>
      </c>
      <c r="E56" s="171">
        <v>8</v>
      </c>
      <c r="F56" s="172" t="s">
        <v>126</v>
      </c>
      <c r="G56" s="173"/>
      <c r="H56" s="156"/>
      <c r="I56" s="173"/>
      <c r="J56" s="173">
        <v>3</v>
      </c>
      <c r="K56" s="174" t="s">
        <v>64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134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135</v>
      </c>
      <c r="B58" s="169" t="s">
        <v>136</v>
      </c>
      <c r="C58" s="170" t="s">
        <v>46</v>
      </c>
      <c r="D58" s="171">
        <v>4</v>
      </c>
      <c r="E58" s="171">
        <v>1</v>
      </c>
      <c r="F58" s="172" t="s">
        <v>117</v>
      </c>
      <c r="G58" s="173"/>
      <c r="H58" s="156"/>
      <c r="I58" s="173"/>
      <c r="J58" s="173"/>
      <c r="K58" s="174" t="s">
        <v>45</v>
      </c>
      <c r="L58" s="175">
        <v>2</v>
      </c>
      <c r="M58" s="174"/>
      <c r="N58" s="175">
        <v>1</v>
      </c>
      <c r="O58" s="174"/>
      <c r="P58" s="175"/>
      <c r="Q58" s="173">
        <v>1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49</v>
      </c>
      <c r="D60" s="171">
        <v>2</v>
      </c>
      <c r="E60" s="171">
        <v>1</v>
      </c>
      <c r="F60" s="172" t="s">
        <v>117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48</v>
      </c>
      <c r="P60" s="175">
        <v>2</v>
      </c>
      <c r="Q60" s="173">
        <v>1</v>
      </c>
    </row>
    <row r="61" spans="1:256">
      <c r="A61" s="168" t="s">
        <v>142</v>
      </c>
      <c r="B61" s="169" t="s">
        <v>142</v>
      </c>
      <c r="C61" s="170" t="s">
        <v>51</v>
      </c>
      <c r="D61" s="171">
        <v>1</v>
      </c>
      <c r="E61" s="171">
        <v>1</v>
      </c>
      <c r="F61" s="172" t="s">
        <v>117</v>
      </c>
      <c r="G61" s="173"/>
      <c r="H61" s="156"/>
      <c r="I61" s="173"/>
      <c r="J61" s="173">
        <v>1</v>
      </c>
      <c r="K61" s="174"/>
      <c r="L61" s="175">
        <v>3</v>
      </c>
      <c r="M61" s="174" t="s">
        <v>50</v>
      </c>
      <c r="N61" s="175">
        <v>4</v>
      </c>
      <c r="O61" s="174"/>
      <c r="P61" s="175">
        <v>2</v>
      </c>
      <c r="Q61" s="173">
        <v>1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1</v>
      </c>
      <c r="F62" s="181" t="s">
        <v>117</v>
      </c>
      <c r="G62" s="182"/>
      <c r="H62" s="156"/>
      <c r="I62" s="182"/>
      <c r="J62" s="182"/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112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CE0029B-D4AE-4D1D-804C-F5423C034383}">
      <formula1>0</formula1>
      <formula2>50</formula2>
    </dataValidation>
    <dataValidation type="date" allowBlank="1" showErrorMessage="1" errorTitle="Date du prélèvement (jj/mm/aaaa)" sqref="D6:H6" xr:uid="{C0A89438-F048-41D4-8F76-3B17C70FF04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B23C-311C-45CC-BDD8-B39F5BBC105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84014</v>
      </c>
      <c r="G23" s="235">
        <v>919215</v>
      </c>
      <c r="H23" s="235">
        <v>6292418</v>
      </c>
      <c r="I23" s="235">
        <v>238</v>
      </c>
      <c r="J23" s="235" t="s">
        <v>198</v>
      </c>
      <c r="K23" s="234">
        <v>919607.16129117797</v>
      </c>
      <c r="L23" s="234">
        <v>6292513.7750768578</v>
      </c>
      <c r="M23" s="234">
        <v>919308.03202956833</v>
      </c>
      <c r="N23" s="234">
        <v>6292391.1474080849</v>
      </c>
      <c r="O23" s="235">
        <v>90.8</v>
      </c>
      <c r="P23" s="235">
        <v>350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DURST_2019-08-01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06162000</v>
      </c>
      <c r="B39" s="278" t="str">
        <f>C23</f>
        <v>DURANCE</v>
      </c>
      <c r="C39" s="278" t="str">
        <f>D23</f>
        <v>DURANCE A ST-PAUL-LES-DURANCE</v>
      </c>
      <c r="D39" s="279" t="str">
        <f>D26</f>
        <v>05/08/2019</v>
      </c>
      <c r="E39" s="280">
        <v>37.375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42</v>
      </c>
      <c r="H40" s="284">
        <v>1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123</v>
      </c>
      <c r="H42" s="284"/>
      <c r="I42" s="283"/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87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65</v>
      </c>
      <c r="H44" s="284">
        <v>8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134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46</v>
      </c>
      <c r="H46" s="284">
        <v>1</v>
      </c>
      <c r="I46" s="283" t="s">
        <v>117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49</v>
      </c>
      <c r="H48" s="284">
        <v>1</v>
      </c>
      <c r="I48" s="283" t="s">
        <v>117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51</v>
      </c>
      <c r="H49" s="284">
        <v>1</v>
      </c>
      <c r="I49" s="283" t="s">
        <v>117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1</v>
      </c>
      <c r="I50" s="283" t="s">
        <v>117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52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47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62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06162000</v>
      </c>
      <c r="B66" s="308" t="str">
        <f>D26</f>
        <v>05/08/2019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06162000</v>
      </c>
      <c r="B67" s="311" t="str">
        <f>+B$66</f>
        <v>05/08/2019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06162000</v>
      </c>
      <c r="B68" s="311" t="str">
        <f t="shared" si="0"/>
        <v>05/08/2019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06162000</v>
      </c>
      <c r="B69" s="311" t="str">
        <f t="shared" si="0"/>
        <v>05/08/2019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06162000</v>
      </c>
      <c r="B70" s="311" t="str">
        <f t="shared" si="0"/>
        <v>05/08/2019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30</v>
      </c>
      <c r="H70" s="283"/>
      <c r="I70" s="283">
        <v>1</v>
      </c>
      <c r="J70" s="284" t="s">
        <v>236</v>
      </c>
      <c r="K70" s="283">
        <v>3</v>
      </c>
      <c r="T70"/>
    </row>
    <row r="71" spans="1:256" ht="14.25">
      <c r="A71" s="310" t="str">
        <f t="shared" si="0"/>
        <v>06162000</v>
      </c>
      <c r="B71" s="311" t="str">
        <f t="shared" si="0"/>
        <v>05/08/2019</v>
      </c>
      <c r="C71" s="309" t="s">
        <v>58</v>
      </c>
      <c r="D71" s="283" t="s">
        <v>55</v>
      </c>
      <c r="E71" s="283" t="s">
        <v>52</v>
      </c>
      <c r="F71" s="283" t="s">
        <v>56</v>
      </c>
      <c r="G71" s="284">
        <v>20</v>
      </c>
      <c r="H71" s="283"/>
      <c r="I71" s="283">
        <v>3</v>
      </c>
      <c r="J71" s="284" t="s">
        <v>236</v>
      </c>
      <c r="K71" s="283">
        <v>2</v>
      </c>
      <c r="T71"/>
    </row>
    <row r="72" spans="1:256" ht="14.25">
      <c r="A72" s="310" t="str">
        <f t="shared" si="0"/>
        <v>06162000</v>
      </c>
      <c r="B72" s="311" t="str">
        <f t="shared" si="0"/>
        <v>05/08/2019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45</v>
      </c>
      <c r="H72" s="283"/>
      <c r="I72" s="283">
        <v>0</v>
      </c>
      <c r="J72" s="284" t="s">
        <v>236</v>
      </c>
      <c r="K72" s="283">
        <v>2</v>
      </c>
      <c r="T72"/>
    </row>
    <row r="73" spans="1:256" ht="14.25">
      <c r="A73" s="310" t="str">
        <f t="shared" si="0"/>
        <v>06162000</v>
      </c>
      <c r="B73" s="311" t="str">
        <f t="shared" si="0"/>
        <v>05/08/2019</v>
      </c>
      <c r="C73" s="309" t="s">
        <v>64</v>
      </c>
      <c r="D73" s="283" t="s">
        <v>65</v>
      </c>
      <c r="E73" s="283" t="s">
        <v>47</v>
      </c>
      <c r="F73" s="283" t="s">
        <v>56</v>
      </c>
      <c r="G73" s="284">
        <v>30</v>
      </c>
      <c r="H73" s="283"/>
      <c r="I73" s="283">
        <v>1</v>
      </c>
      <c r="J73" s="284" t="s">
        <v>236</v>
      </c>
      <c r="K73" s="283">
        <v>2</v>
      </c>
      <c r="T73"/>
    </row>
    <row r="74" spans="1:256" ht="14.25">
      <c r="A74" s="310" t="str">
        <f t="shared" si="0"/>
        <v>06162000</v>
      </c>
      <c r="B74" s="311" t="str">
        <f t="shared" si="0"/>
        <v>05/08/2019</v>
      </c>
      <c r="C74" s="309" t="s">
        <v>67</v>
      </c>
      <c r="D74" s="283" t="s">
        <v>55</v>
      </c>
      <c r="E74" s="283" t="s">
        <v>43</v>
      </c>
      <c r="F74" s="283" t="s">
        <v>68</v>
      </c>
      <c r="G74" s="284">
        <v>8</v>
      </c>
      <c r="H74" s="283"/>
      <c r="I74" s="283">
        <v>4</v>
      </c>
      <c r="J74" s="284" t="s">
        <v>236</v>
      </c>
      <c r="K74" s="283">
        <v>2</v>
      </c>
      <c r="T74"/>
    </row>
    <row r="75" spans="1:256" ht="14.25">
      <c r="A75" s="310" t="str">
        <f t="shared" si="0"/>
        <v>06162000</v>
      </c>
      <c r="B75" s="311" t="str">
        <f t="shared" si="0"/>
        <v>05/08/2019</v>
      </c>
      <c r="C75" s="309" t="s">
        <v>70</v>
      </c>
      <c r="D75" s="283" t="s">
        <v>55</v>
      </c>
      <c r="E75" s="283" t="s">
        <v>47</v>
      </c>
      <c r="F75" s="283" t="s">
        <v>68</v>
      </c>
      <c r="G75" s="284">
        <v>20</v>
      </c>
      <c r="H75" s="283"/>
      <c r="I75" s="283">
        <v>2</v>
      </c>
      <c r="J75" s="284" t="s">
        <v>236</v>
      </c>
      <c r="K75" s="283">
        <v>2</v>
      </c>
      <c r="T75"/>
    </row>
    <row r="76" spans="1:256" ht="14.25">
      <c r="A76" s="310" t="str">
        <f t="shared" si="0"/>
        <v>06162000</v>
      </c>
      <c r="B76" s="311" t="str">
        <f t="shared" si="0"/>
        <v>05/08/2019</v>
      </c>
      <c r="C76" s="309" t="s">
        <v>72</v>
      </c>
      <c r="D76" s="283" t="s">
        <v>55</v>
      </c>
      <c r="E76" s="283" t="s">
        <v>52</v>
      </c>
      <c r="F76" s="283" t="s">
        <v>68</v>
      </c>
      <c r="G76" s="284">
        <v>15</v>
      </c>
      <c r="H76" s="283"/>
      <c r="I76" s="283">
        <v>2</v>
      </c>
      <c r="J76" s="284" t="s">
        <v>236</v>
      </c>
      <c r="K76" s="283">
        <v>2</v>
      </c>
      <c r="T76"/>
    </row>
    <row r="77" spans="1:256" ht="14.25">
      <c r="A77" s="310" t="str">
        <f t="shared" si="0"/>
        <v>06162000</v>
      </c>
      <c r="B77" s="311" t="str">
        <f t="shared" si="0"/>
        <v>05/08/2019</v>
      </c>
      <c r="C77" s="309" t="s">
        <v>74</v>
      </c>
      <c r="D77" s="283" t="s">
        <v>55</v>
      </c>
      <c r="E77" s="283" t="s">
        <v>62</v>
      </c>
      <c r="F77" s="283" t="s">
        <v>68</v>
      </c>
      <c r="G77" s="284">
        <v>30</v>
      </c>
      <c r="H77" s="283"/>
      <c r="I77" s="283">
        <v>0</v>
      </c>
      <c r="J77" s="284" t="s">
        <v>236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06162000</v>
      </c>
      <c r="B88" s="330" t="str">
        <f>D26</f>
        <v>05/08/2019</v>
      </c>
      <c r="C88" s="284" t="s">
        <v>247</v>
      </c>
      <c r="D88" s="331" t="s">
        <v>248</v>
      </c>
      <c r="E88" s="284">
        <v>1</v>
      </c>
      <c r="F88" s="284">
        <v>51</v>
      </c>
      <c r="G88" s="284">
        <v>73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06162000</v>
      </c>
      <c r="B89" s="311" t="str">
        <f>+B$88</f>
        <v>05/08/2019</v>
      </c>
      <c r="C89" s="284" t="s">
        <v>249</v>
      </c>
      <c r="D89" s="331" t="s">
        <v>250</v>
      </c>
      <c r="E89" s="284">
        <v>1</v>
      </c>
      <c r="F89" s="284">
        <v>3</v>
      </c>
      <c r="G89" s="284">
        <v>4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06162000</v>
      </c>
      <c r="B90" s="311" t="str">
        <f t="shared" si="1"/>
        <v>05/08/2019</v>
      </c>
      <c r="C90" s="284" t="s">
        <v>251</v>
      </c>
      <c r="D90" s="331" t="s">
        <v>252</v>
      </c>
      <c r="E90" s="284">
        <v>2</v>
      </c>
      <c r="F90" s="284">
        <v>5</v>
      </c>
      <c r="G90" s="284">
        <v>12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06162000</v>
      </c>
      <c r="B91" s="311" t="str">
        <f t="shared" si="1"/>
        <v>05/08/2019</v>
      </c>
      <c r="C91" s="284" t="s">
        <v>253</v>
      </c>
      <c r="D91" s="331" t="s">
        <v>254</v>
      </c>
      <c r="E91" s="284">
        <v>15</v>
      </c>
      <c r="F91" s="284">
        <v>207</v>
      </c>
      <c r="G91" s="284">
        <v>76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06162000</v>
      </c>
      <c r="B92" s="311" t="str">
        <f t="shared" si="1"/>
        <v>05/08/2019</v>
      </c>
      <c r="C92" s="284" t="s">
        <v>255</v>
      </c>
      <c r="D92" s="331" t="s">
        <v>256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06162000</v>
      </c>
      <c r="B93" s="311" t="str">
        <f t="shared" si="1"/>
        <v>05/08/2019</v>
      </c>
      <c r="C93" s="284" t="s">
        <v>257</v>
      </c>
      <c r="D93" s="331" t="s">
        <v>258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06162000</v>
      </c>
      <c r="B94" s="311" t="str">
        <f t="shared" si="1"/>
        <v>05/08/2019</v>
      </c>
      <c r="C94" s="284" t="s">
        <v>259</v>
      </c>
      <c r="D94" s="331" t="s">
        <v>260</v>
      </c>
      <c r="E94" s="284"/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06162000</v>
      </c>
      <c r="B95" s="311" t="str">
        <f t="shared" si="1"/>
        <v>05/08/2019</v>
      </c>
      <c r="C95" s="284" t="s">
        <v>261</v>
      </c>
      <c r="D95" s="331" t="s">
        <v>262</v>
      </c>
      <c r="E95" s="284">
        <v>4</v>
      </c>
      <c r="F95" s="284">
        <v>6</v>
      </c>
      <c r="G95" s="284">
        <v>5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06162000</v>
      </c>
      <c r="B96" s="311" t="str">
        <f t="shared" si="1"/>
        <v>05/08/2019</v>
      </c>
      <c r="C96" s="284" t="s">
        <v>263</v>
      </c>
      <c r="D96" s="331" t="s">
        <v>264</v>
      </c>
      <c r="E96" s="284"/>
      <c r="F96" s="284">
        <v>1</v>
      </c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06162000</v>
      </c>
      <c r="B97" s="311" t="str">
        <f t="shared" si="1"/>
        <v>05/08/2019</v>
      </c>
      <c r="C97" s="284" t="s">
        <v>265</v>
      </c>
      <c r="D97" s="331" t="s">
        <v>266</v>
      </c>
      <c r="E97" s="284">
        <v>94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06162000</v>
      </c>
      <c r="B98" s="311" t="str">
        <f t="shared" si="1"/>
        <v>05/08/2019</v>
      </c>
      <c r="C98" s="284" t="s">
        <v>267</v>
      </c>
      <c r="D98" s="331" t="s">
        <v>268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06162000</v>
      </c>
      <c r="B99" s="311" t="str">
        <f t="shared" si="1"/>
        <v>05/08/2019</v>
      </c>
      <c r="C99" s="284" t="s">
        <v>269</v>
      </c>
      <c r="D99" s="331" t="s">
        <v>270</v>
      </c>
      <c r="E99" s="284">
        <v>110</v>
      </c>
      <c r="F99" s="284">
        <v>307</v>
      </c>
      <c r="G99" s="284">
        <v>284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06162000</v>
      </c>
      <c r="B100" s="311" t="str">
        <f t="shared" si="1"/>
        <v>05/08/2019</v>
      </c>
      <c r="C100" s="284" t="s">
        <v>271</v>
      </c>
      <c r="D100" s="331" t="s">
        <v>272</v>
      </c>
      <c r="E100" s="284">
        <v>5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06162000</v>
      </c>
      <c r="B101" s="311" t="str">
        <f t="shared" si="1"/>
        <v>05/08/2019</v>
      </c>
      <c r="C101" s="284" t="s">
        <v>273</v>
      </c>
      <c r="D101" s="331" t="s">
        <v>274</v>
      </c>
      <c r="E101" s="284">
        <v>2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06162000</v>
      </c>
      <c r="B102" s="311" t="str">
        <f t="shared" si="1"/>
        <v>05/08/2019</v>
      </c>
      <c r="C102" s="284" t="s">
        <v>275</v>
      </c>
      <c r="D102" s="331" t="s">
        <v>276</v>
      </c>
      <c r="E102" s="284">
        <v>1</v>
      </c>
      <c r="F102" s="284">
        <v>1</v>
      </c>
      <c r="G102" s="284">
        <v>6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06162000</v>
      </c>
      <c r="B103" s="311" t="str">
        <f t="shared" si="1"/>
        <v>05/08/2019</v>
      </c>
      <c r="C103" s="284" t="s">
        <v>277</v>
      </c>
      <c r="D103" s="331" t="s">
        <v>278</v>
      </c>
      <c r="E103" s="284"/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06162000</v>
      </c>
      <c r="B104" s="311" t="str">
        <f t="shared" si="1"/>
        <v>05/08/2019</v>
      </c>
      <c r="C104" s="284" t="s">
        <v>279</v>
      </c>
      <c r="D104" s="331" t="s">
        <v>280</v>
      </c>
      <c r="E104" s="284"/>
      <c r="F104" s="284"/>
      <c r="G104" s="284">
        <v>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06162000</v>
      </c>
      <c r="B105" s="311" t="str">
        <f t="shared" si="1"/>
        <v>05/08/2019</v>
      </c>
      <c r="C105" s="284" t="s">
        <v>281</v>
      </c>
      <c r="D105" s="331" t="s">
        <v>282</v>
      </c>
      <c r="E105" s="284"/>
      <c r="F105" s="284">
        <v>8</v>
      </c>
      <c r="G105" s="284">
        <v>10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06162000</v>
      </c>
      <c r="B106" s="311" t="str">
        <f t="shared" si="1"/>
        <v>05/08/2019</v>
      </c>
      <c r="C106" s="284" t="s">
        <v>283</v>
      </c>
      <c r="D106" s="331" t="s">
        <v>284</v>
      </c>
      <c r="E106" s="284">
        <v>4</v>
      </c>
      <c r="F106" s="284">
        <v>46</v>
      </c>
      <c r="G106" s="284">
        <v>166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06162000</v>
      </c>
      <c r="B107" s="311" t="str">
        <f t="shared" si="1"/>
        <v>05/08/2019</v>
      </c>
      <c r="C107" s="284" t="s">
        <v>285</v>
      </c>
      <c r="D107" s="331" t="s">
        <v>286</v>
      </c>
      <c r="E107" s="284">
        <v>4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06162000</v>
      </c>
      <c r="B108" s="311" t="str">
        <f t="shared" si="1"/>
        <v>05/08/2019</v>
      </c>
      <c r="C108" s="284" t="s">
        <v>287</v>
      </c>
      <c r="D108" s="331" t="s">
        <v>288</v>
      </c>
      <c r="E108" s="284">
        <v>5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06162000</v>
      </c>
      <c r="B109" s="311" t="str">
        <f t="shared" si="1"/>
        <v>05/08/2019</v>
      </c>
      <c r="C109" s="284" t="s">
        <v>289</v>
      </c>
      <c r="D109" s="331" t="s">
        <v>290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06162000</v>
      </c>
      <c r="B110" s="311" t="str">
        <f t="shared" si="1"/>
        <v>05/08/2019</v>
      </c>
      <c r="C110" s="284" t="s">
        <v>291</v>
      </c>
      <c r="D110" s="331" t="s">
        <v>292</v>
      </c>
      <c r="E110" s="284"/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06162000</v>
      </c>
      <c r="B111" s="311" t="str">
        <f t="shared" si="1"/>
        <v>05/08/2019</v>
      </c>
      <c r="C111" s="284" t="s">
        <v>293</v>
      </c>
      <c r="D111" s="331" t="s">
        <v>294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06162000</v>
      </c>
      <c r="B112" s="311" t="str">
        <f t="shared" si="1"/>
        <v>05/08/2019</v>
      </c>
      <c r="C112" s="284" t="s">
        <v>295</v>
      </c>
      <c r="D112" s="331" t="s">
        <v>296</v>
      </c>
      <c r="E112" s="284">
        <v>5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06162000</v>
      </c>
      <c r="B113" s="311" t="str">
        <f t="shared" si="1"/>
        <v>05/08/2019</v>
      </c>
      <c r="C113" s="284" t="s">
        <v>297</v>
      </c>
      <c r="D113" s="331" t="s">
        <v>298</v>
      </c>
      <c r="E113" s="284"/>
      <c r="F113" s="284">
        <v>2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06162000</v>
      </c>
      <c r="B114" s="311" t="str">
        <f t="shared" si="1"/>
        <v>05/08/2019</v>
      </c>
      <c r="C114" s="284" t="s">
        <v>299</v>
      </c>
      <c r="D114" s="331" t="s">
        <v>300</v>
      </c>
      <c r="E114" s="284"/>
      <c r="F114" s="284"/>
      <c r="G114" s="284">
        <v>4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06162000</v>
      </c>
      <c r="B115" s="311" t="str">
        <f t="shared" si="1"/>
        <v>05/08/2019</v>
      </c>
      <c r="C115" s="284" t="s">
        <v>301</v>
      </c>
      <c r="D115" s="331" t="s">
        <v>302</v>
      </c>
      <c r="E115" s="284">
        <v>30</v>
      </c>
      <c r="F115" s="284">
        <v>359</v>
      </c>
      <c r="G115" s="284">
        <v>442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06162000</v>
      </c>
      <c r="B116" s="311" t="str">
        <f t="shared" si="1"/>
        <v>05/08/2019</v>
      </c>
      <c r="C116" s="284" t="s">
        <v>303</v>
      </c>
      <c r="D116" s="331" t="s">
        <v>304</v>
      </c>
      <c r="E116" s="284"/>
      <c r="F116" s="284">
        <v>1</v>
      </c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06162000</v>
      </c>
      <c r="B117" s="311" t="str">
        <f t="shared" si="1"/>
        <v>05/08/2019</v>
      </c>
      <c r="C117" s="284" t="s">
        <v>305</v>
      </c>
      <c r="D117" s="331" t="s">
        <v>306</v>
      </c>
      <c r="E117" s="284"/>
      <c r="F117" s="284">
        <v>2</v>
      </c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06162000</v>
      </c>
      <c r="B118" s="311" t="str">
        <f t="shared" si="1"/>
        <v>05/08/2019</v>
      </c>
      <c r="C118" s="284" t="s">
        <v>307</v>
      </c>
      <c r="D118" s="331" t="s">
        <v>308</v>
      </c>
      <c r="E118" s="284"/>
      <c r="F118" s="284">
        <v>1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06162000</v>
      </c>
      <c r="B119" s="311" t="str">
        <f t="shared" si="1"/>
        <v>05/08/2019</v>
      </c>
      <c r="C119" s="284" t="s">
        <v>309</v>
      </c>
      <c r="D119" s="331" t="s">
        <v>310</v>
      </c>
      <c r="E119" s="284"/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06162000</v>
      </c>
      <c r="B120" s="311" t="str">
        <f t="shared" si="1"/>
        <v>05/08/2019</v>
      </c>
      <c r="C120" s="284" t="s">
        <v>311</v>
      </c>
      <c r="D120" s="331" t="s">
        <v>312</v>
      </c>
      <c r="E120" s="284">
        <v>1</v>
      </c>
      <c r="F120" s="284">
        <v>1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06162000</v>
      </c>
      <c r="B121" s="311" t="str">
        <f t="shared" si="1"/>
        <v>05/08/2019</v>
      </c>
      <c r="C121" s="284" t="s">
        <v>313</v>
      </c>
      <c r="D121" s="331" t="s">
        <v>314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06162000</v>
      </c>
      <c r="B122" s="311" t="str">
        <f t="shared" si="2"/>
        <v>05/08/2019</v>
      </c>
      <c r="C122" s="284" t="s">
        <v>315</v>
      </c>
      <c r="D122" s="331" t="s">
        <v>316</v>
      </c>
      <c r="E122" s="284"/>
      <c r="F122" s="284">
        <v>1</v>
      </c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06162000</v>
      </c>
      <c r="B123" s="311" t="str">
        <f t="shared" si="2"/>
        <v>05/08/2019</v>
      </c>
      <c r="C123" s="284" t="s">
        <v>317</v>
      </c>
      <c r="D123" s="331" t="s">
        <v>318</v>
      </c>
      <c r="E123" s="284"/>
      <c r="F123" s="284"/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06162000</v>
      </c>
      <c r="B124" s="311" t="str">
        <f t="shared" si="2"/>
        <v>05/08/2019</v>
      </c>
      <c r="C124" s="284" t="s">
        <v>319</v>
      </c>
      <c r="D124" s="331" t="s">
        <v>320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06162000</v>
      </c>
      <c r="B125" s="311" t="str">
        <f t="shared" si="2"/>
        <v>05/08/2019</v>
      </c>
      <c r="C125" s="284" t="s">
        <v>321</v>
      </c>
      <c r="D125" s="331" t="s">
        <v>322</v>
      </c>
      <c r="E125" s="284">
        <v>44</v>
      </c>
      <c r="F125" s="284">
        <v>89</v>
      </c>
      <c r="G125" s="284">
        <v>74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06162000</v>
      </c>
      <c r="B126" s="311" t="str">
        <f t="shared" si="2"/>
        <v>05/08/2019</v>
      </c>
      <c r="C126" s="284" t="s">
        <v>323</v>
      </c>
      <c r="D126" s="331" t="s">
        <v>324</v>
      </c>
      <c r="E126" s="284" t="s">
        <v>325</v>
      </c>
      <c r="F126" s="284" t="s">
        <v>325</v>
      </c>
      <c r="G126" s="284" t="s">
        <v>325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06162000</v>
      </c>
      <c r="B127" s="311" t="str">
        <f t="shared" si="2"/>
        <v>05/08/2019</v>
      </c>
      <c r="C127" s="284" t="s">
        <v>326</v>
      </c>
      <c r="D127" s="331" t="s">
        <v>327</v>
      </c>
      <c r="E127" s="284" t="s">
        <v>325</v>
      </c>
      <c r="F127" s="284" t="s">
        <v>325</v>
      </c>
      <c r="G127" s="284" t="s">
        <v>325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06162000</v>
      </c>
      <c r="B128" s="311" t="str">
        <f t="shared" si="2"/>
        <v>05/08/2019</v>
      </c>
      <c r="C128" s="284" t="s">
        <v>328</v>
      </c>
      <c r="D128" s="331" t="s">
        <v>329</v>
      </c>
      <c r="E128" s="284"/>
      <c r="F128" s="284">
        <v>2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06162000</v>
      </c>
      <c r="B129" s="311" t="str">
        <f t="shared" si="2"/>
        <v>05/08/2019</v>
      </c>
      <c r="C129" s="284" t="s">
        <v>330</v>
      </c>
      <c r="D129" s="331" t="s">
        <v>331</v>
      </c>
      <c r="E129" s="284">
        <v>2</v>
      </c>
      <c r="F129" s="284"/>
      <c r="G129" s="284">
        <v>4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06162000</v>
      </c>
      <c r="B130" s="311" t="str">
        <f t="shared" si="2"/>
        <v>05/08/2019</v>
      </c>
      <c r="C130" s="284" t="s">
        <v>332</v>
      </c>
      <c r="D130" s="331" t="s">
        <v>333</v>
      </c>
      <c r="E130" s="284">
        <v>1</v>
      </c>
      <c r="F130" s="284"/>
      <c r="G130" s="284">
        <v>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06162000</v>
      </c>
      <c r="B131" s="311" t="str">
        <f t="shared" si="2"/>
        <v>05/08/2019</v>
      </c>
      <c r="C131" s="284" t="s">
        <v>334</v>
      </c>
      <c r="D131" s="331" t="s">
        <v>335</v>
      </c>
      <c r="E131" s="284">
        <v>1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06162000</v>
      </c>
      <c r="B132" s="311" t="str">
        <f t="shared" si="2"/>
        <v>05/08/2019</v>
      </c>
      <c r="C132" s="284" t="s">
        <v>336</v>
      </c>
      <c r="D132" s="331" t="s">
        <v>337</v>
      </c>
      <c r="E132" s="284">
        <v>11</v>
      </c>
      <c r="F132" s="284">
        <v>6</v>
      </c>
      <c r="G132" s="284">
        <v>10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06162000</v>
      </c>
      <c r="B133" s="311" t="str">
        <f t="shared" si="2"/>
        <v>05/08/2019</v>
      </c>
      <c r="C133" s="284" t="s">
        <v>338</v>
      </c>
      <c r="D133" s="331" t="s">
        <v>339</v>
      </c>
      <c r="E133" s="284">
        <v>48</v>
      </c>
      <c r="F133" s="284">
        <v>7</v>
      </c>
      <c r="G133" s="284">
        <v>5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06162000</v>
      </c>
      <c r="B134" s="311" t="str">
        <f t="shared" si="2"/>
        <v>05/08/2019</v>
      </c>
      <c r="C134" s="284" t="s">
        <v>340</v>
      </c>
      <c r="D134" s="331" t="s">
        <v>341</v>
      </c>
      <c r="E134" s="284"/>
      <c r="F134" s="284" t="s">
        <v>325</v>
      </c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06162000</v>
      </c>
      <c r="B135" s="311" t="str">
        <f t="shared" si="2"/>
        <v>05/08/2019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06162000</v>
      </c>
      <c r="B136" s="311" t="str">
        <f t="shared" si="2"/>
        <v>05/08/2019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06162000</v>
      </c>
      <c r="B137" s="311" t="str">
        <f t="shared" si="2"/>
        <v>05/08/2019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06162000</v>
      </c>
      <c r="B138" s="311" t="str">
        <f t="shared" si="2"/>
        <v>05/08/2019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06162000</v>
      </c>
      <c r="B139" s="311" t="str">
        <f t="shared" si="2"/>
        <v>05/08/2019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06162000</v>
      </c>
      <c r="B140" s="311" t="str">
        <f t="shared" si="2"/>
        <v>05/08/2019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06162000</v>
      </c>
      <c r="B141" s="311" t="str">
        <f t="shared" si="2"/>
        <v>05/08/2019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06162000</v>
      </c>
      <c r="B142" s="311" t="str">
        <f t="shared" si="2"/>
        <v>05/08/2019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06162000</v>
      </c>
      <c r="B143" s="311" t="str">
        <f t="shared" si="2"/>
        <v>05/08/2019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06162000</v>
      </c>
      <c r="B144" s="311" t="str">
        <f t="shared" si="2"/>
        <v>05/08/2019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06162000</v>
      </c>
      <c r="B145" s="311" t="str">
        <f t="shared" si="2"/>
        <v>05/08/2019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06162000</v>
      </c>
      <c r="B146" s="311" t="str">
        <f t="shared" si="2"/>
        <v>05/08/2019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06162000</v>
      </c>
      <c r="B147" s="311" t="str">
        <f t="shared" si="2"/>
        <v>05/08/2019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06162000</v>
      </c>
      <c r="B148" s="311" t="str">
        <f t="shared" si="2"/>
        <v>05/08/2019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06162000</v>
      </c>
      <c r="B149" s="311" t="str">
        <f t="shared" si="2"/>
        <v>05/08/2019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06162000</v>
      </c>
      <c r="B150" s="311" t="str">
        <f t="shared" si="2"/>
        <v>05/08/2019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06162000</v>
      </c>
      <c r="B151" s="311" t="str">
        <f t="shared" si="2"/>
        <v>05/08/2019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06162000</v>
      </c>
      <c r="B152" s="311" t="str">
        <f t="shared" si="2"/>
        <v>05/08/2019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06162000</v>
      </c>
      <c r="B153" s="311" t="str">
        <f t="shared" si="2"/>
        <v>05/08/2019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06162000</v>
      </c>
      <c r="B154" s="311" t="str">
        <f t="shared" si="3"/>
        <v>05/08/2019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06162000</v>
      </c>
      <c r="B155" s="311" t="str">
        <f t="shared" si="3"/>
        <v>05/08/2019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06162000</v>
      </c>
      <c r="B156" s="311" t="str">
        <f t="shared" si="3"/>
        <v>05/08/2019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06162000</v>
      </c>
      <c r="B157" s="311" t="str">
        <f t="shared" si="3"/>
        <v>05/08/2019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06162000</v>
      </c>
      <c r="B158" s="311" t="str">
        <f t="shared" si="3"/>
        <v>05/08/2019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06162000</v>
      </c>
      <c r="B159" s="311" t="str">
        <f t="shared" si="3"/>
        <v>05/08/2019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06162000</v>
      </c>
      <c r="B160" s="311" t="str">
        <f t="shared" si="3"/>
        <v>05/08/2019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06162000</v>
      </c>
      <c r="B161" s="311" t="str">
        <f t="shared" si="3"/>
        <v>05/08/2019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06162000</v>
      </c>
      <c r="B162" s="311" t="str">
        <f t="shared" si="3"/>
        <v>05/08/2019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06162000</v>
      </c>
      <c r="B163" s="311" t="str">
        <f t="shared" si="3"/>
        <v>05/08/2019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06162000</v>
      </c>
      <c r="B164" s="311" t="str">
        <f t="shared" si="3"/>
        <v>05/08/2019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06162000</v>
      </c>
      <c r="B165" s="311" t="str">
        <f t="shared" si="3"/>
        <v>05/08/2019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06162000</v>
      </c>
      <c r="B166" s="311" t="str">
        <f t="shared" si="3"/>
        <v>05/08/2019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06162000</v>
      </c>
      <c r="B167" s="311" t="str">
        <f t="shared" si="3"/>
        <v>05/08/2019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06162000</v>
      </c>
      <c r="B168" s="311" t="str">
        <f t="shared" si="3"/>
        <v>05/08/2019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06162000</v>
      </c>
      <c r="B169" s="311" t="str">
        <f t="shared" si="3"/>
        <v>05/08/2019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06162000</v>
      </c>
      <c r="B170" s="311" t="str">
        <f t="shared" si="3"/>
        <v>05/08/2019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06162000</v>
      </c>
      <c r="B171" s="311" t="str">
        <f t="shared" si="3"/>
        <v>05/08/2019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06162000</v>
      </c>
      <c r="B172" s="311" t="str">
        <f t="shared" si="3"/>
        <v>05/08/2019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06162000</v>
      </c>
      <c r="B173" s="311" t="str">
        <f t="shared" si="3"/>
        <v>05/08/2019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06162000</v>
      </c>
      <c r="B174" s="311" t="str">
        <f t="shared" si="3"/>
        <v>05/08/2019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06162000</v>
      </c>
      <c r="B175" s="311" t="str">
        <f t="shared" si="3"/>
        <v>05/08/2019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06162000</v>
      </c>
      <c r="B176" s="311" t="str">
        <f t="shared" si="3"/>
        <v>05/08/2019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06162000</v>
      </c>
      <c r="B177" s="311" t="str">
        <f t="shared" si="3"/>
        <v>05/08/2019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06162000</v>
      </c>
      <c r="B178" s="311" t="str">
        <f t="shared" si="3"/>
        <v>05/08/2019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06162000</v>
      </c>
      <c r="B179" s="311" t="str">
        <f t="shared" si="3"/>
        <v>05/08/2019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06162000</v>
      </c>
      <c r="B180" s="311" t="str">
        <f t="shared" si="3"/>
        <v>05/08/2019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06162000</v>
      </c>
      <c r="B181" s="311" t="str">
        <f t="shared" si="3"/>
        <v>05/08/2019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06162000</v>
      </c>
      <c r="B182" s="311" t="str">
        <f t="shared" si="3"/>
        <v>05/08/2019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06162000</v>
      </c>
      <c r="B183" s="311" t="str">
        <f t="shared" si="3"/>
        <v>05/08/2019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06162000</v>
      </c>
      <c r="B184" s="311" t="str">
        <f t="shared" si="3"/>
        <v>05/08/2019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06162000</v>
      </c>
      <c r="B185" s="311" t="str">
        <f t="shared" si="3"/>
        <v>05/08/2019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06162000</v>
      </c>
      <c r="B186" s="311" t="str">
        <f t="shared" si="4"/>
        <v>05/08/2019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06162000</v>
      </c>
      <c r="B187" s="311" t="str">
        <f t="shared" si="4"/>
        <v>05/08/2019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06162000</v>
      </c>
      <c r="B188" s="311" t="str">
        <f t="shared" si="4"/>
        <v>05/08/2019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06162000</v>
      </c>
      <c r="B189" s="311" t="str">
        <f t="shared" si="4"/>
        <v>05/08/2019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06162000</v>
      </c>
      <c r="B190" s="311" t="str">
        <f t="shared" si="4"/>
        <v>05/08/2019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06162000</v>
      </c>
      <c r="B191" s="311" t="str">
        <f t="shared" si="4"/>
        <v>05/08/2019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06162000</v>
      </c>
      <c r="B192" s="311" t="str">
        <f t="shared" si="4"/>
        <v>05/08/2019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06162000</v>
      </c>
      <c r="B193" s="311" t="str">
        <f t="shared" si="4"/>
        <v>05/08/2019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06162000</v>
      </c>
      <c r="B194" s="311" t="str">
        <f t="shared" si="4"/>
        <v>05/08/2019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06162000</v>
      </c>
      <c r="B195" s="311" t="str">
        <f t="shared" si="4"/>
        <v>05/08/2019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06162000</v>
      </c>
      <c r="B196" s="311" t="str">
        <f t="shared" si="4"/>
        <v>05/08/2019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06162000</v>
      </c>
      <c r="B197" s="311" t="str">
        <f t="shared" si="4"/>
        <v>05/08/2019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06162000</v>
      </c>
      <c r="B198" s="311" t="str">
        <f t="shared" si="4"/>
        <v>05/08/2019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06162000</v>
      </c>
      <c r="B199" s="311" t="str">
        <f t="shared" si="4"/>
        <v>05/08/2019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06162000</v>
      </c>
      <c r="B200" s="311" t="str">
        <f t="shared" si="4"/>
        <v>05/08/2019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06162000</v>
      </c>
      <c r="B201" s="311" t="str">
        <f t="shared" si="4"/>
        <v>05/08/2019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06162000</v>
      </c>
      <c r="B202" s="311" t="str">
        <f t="shared" si="4"/>
        <v>05/08/2019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06162000</v>
      </c>
      <c r="B203" s="311" t="str">
        <f t="shared" si="4"/>
        <v>05/08/2019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06162000</v>
      </c>
      <c r="B204" s="311" t="str">
        <f t="shared" si="4"/>
        <v>05/08/2019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06162000</v>
      </c>
      <c r="B205" s="311" t="str">
        <f t="shared" si="4"/>
        <v>05/08/2019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06162000</v>
      </c>
      <c r="B206" s="311" t="str">
        <f t="shared" si="4"/>
        <v>05/08/2019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06162000</v>
      </c>
      <c r="B207" s="311" t="str">
        <f t="shared" si="4"/>
        <v>05/08/2019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06162000</v>
      </c>
      <c r="B208" s="311" t="str">
        <f t="shared" si="4"/>
        <v>05/08/2019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06162000</v>
      </c>
      <c r="B209" s="311" t="str">
        <f t="shared" si="4"/>
        <v>05/08/2019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06162000</v>
      </c>
      <c r="B210" s="311" t="str">
        <f t="shared" si="4"/>
        <v>05/08/2019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06162000</v>
      </c>
      <c r="B211" s="311" t="str">
        <f t="shared" si="4"/>
        <v>05/08/2019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06162000</v>
      </c>
      <c r="B212" s="311" t="str">
        <f t="shared" si="4"/>
        <v>05/08/2019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06162000</v>
      </c>
      <c r="B213" s="311" t="str">
        <f t="shared" si="4"/>
        <v>05/08/2019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06162000</v>
      </c>
      <c r="B214" s="311" t="str">
        <f t="shared" si="4"/>
        <v>05/08/2019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06162000</v>
      </c>
      <c r="B215" s="311" t="str">
        <f t="shared" si="4"/>
        <v>05/08/2019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06162000</v>
      </c>
      <c r="B216" s="311" t="str">
        <f t="shared" si="4"/>
        <v>05/08/2019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06162000</v>
      </c>
      <c r="B217" s="311" t="str">
        <f t="shared" si="4"/>
        <v>05/08/2019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06162000</v>
      </c>
      <c r="B218" s="311" t="str">
        <f t="shared" si="5"/>
        <v>05/08/2019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06162000</v>
      </c>
      <c r="B219" s="311" t="str">
        <f t="shared" si="5"/>
        <v>05/08/2019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06162000</v>
      </c>
      <c r="B220" s="311" t="str">
        <f t="shared" si="5"/>
        <v>05/08/2019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06162000</v>
      </c>
      <c r="B221" s="311" t="str">
        <f t="shared" si="5"/>
        <v>05/08/2019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06162000</v>
      </c>
      <c r="B222" s="311" t="str">
        <f t="shared" si="5"/>
        <v>05/08/2019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06162000</v>
      </c>
      <c r="B223" s="311" t="str">
        <f t="shared" si="5"/>
        <v>05/08/2019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06162000</v>
      </c>
      <c r="B224" s="311" t="str">
        <f t="shared" si="5"/>
        <v>05/08/2019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06162000</v>
      </c>
      <c r="B225" s="311" t="str">
        <f t="shared" si="5"/>
        <v>05/08/2019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06162000</v>
      </c>
      <c r="B226" s="311" t="str">
        <f t="shared" si="5"/>
        <v>05/08/2019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06162000</v>
      </c>
      <c r="B227" s="311" t="str">
        <f t="shared" si="5"/>
        <v>05/08/2019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06162000</v>
      </c>
      <c r="B228" s="311" t="str">
        <f t="shared" si="5"/>
        <v>05/08/2019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06162000</v>
      </c>
      <c r="B229" s="311" t="str">
        <f t="shared" si="5"/>
        <v>05/08/2019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06162000</v>
      </c>
      <c r="B230" s="311" t="str">
        <f t="shared" si="5"/>
        <v>05/08/2019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06162000</v>
      </c>
      <c r="B231" s="311" t="str">
        <f t="shared" si="5"/>
        <v>05/08/2019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06162000</v>
      </c>
      <c r="B232" s="311" t="str">
        <f t="shared" si="5"/>
        <v>05/08/2019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06162000</v>
      </c>
      <c r="B233" s="311" t="str">
        <f t="shared" si="5"/>
        <v>05/08/2019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06162000</v>
      </c>
      <c r="B234" s="311" t="str">
        <f t="shared" si="5"/>
        <v>05/08/2019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06162000</v>
      </c>
      <c r="B235" s="311" t="str">
        <f t="shared" si="5"/>
        <v>05/08/2019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06162000</v>
      </c>
      <c r="B236" s="311" t="str">
        <f t="shared" si="5"/>
        <v>05/08/2019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06162000</v>
      </c>
      <c r="B237" s="311" t="str">
        <f t="shared" si="5"/>
        <v>05/08/2019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06162000</v>
      </c>
      <c r="B238" s="311" t="str">
        <f t="shared" si="5"/>
        <v>05/08/2019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06162000</v>
      </c>
      <c r="B239" s="311" t="str">
        <f t="shared" si="5"/>
        <v>05/08/2019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06162000</v>
      </c>
      <c r="B240" s="311" t="str">
        <f t="shared" si="5"/>
        <v>05/08/2019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06162000</v>
      </c>
      <c r="B241" s="311" t="str">
        <f t="shared" si="5"/>
        <v>05/08/2019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06162000</v>
      </c>
      <c r="B242" s="311" t="str">
        <f t="shared" si="5"/>
        <v>05/08/2019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06162000</v>
      </c>
      <c r="B243" s="311" t="str">
        <f t="shared" si="5"/>
        <v>05/08/2019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7CA21C3-C8BC-44DA-813E-3A317F431F17}">
      <formula1>$T$2:$T$3</formula1>
    </dataValidation>
    <dataValidation type="list" allowBlank="1" showErrorMessage="1" errorTitle="Bocal de regroupement" sqref="F78" xr:uid="{63664B1E-9849-41E7-B840-559770FCDFAB}">
      <formula1>#REF!</formula1>
    </dataValidation>
    <dataValidation type="list" allowBlank="1" showErrorMessage="1" errorTitle="Abondance végétation de 0 à 5" sqref="K78" xr:uid="{42E4C279-8F79-46FF-93FF-D6DA1C2DE7F6}">
      <formula1>#REF!</formula1>
    </dataValidation>
    <dataValidation type="list" allowBlank="1" showErrorMessage="1" errorTitle="Intensité du comatage de 0 à 5" sqref="H78" xr:uid="{4CBEFF5E-EA3E-432B-A513-0E24914036C2}">
      <formula1>#REF!</formula1>
    </dataValidation>
    <dataValidation type="list" allowBlank="1" showErrorMessage="1" errorTitle="Codage SANDRE svp" sqref="E78" xr:uid="{CA2CC712-17C8-4C44-B66D-2E5C6C91197E}">
      <formula1>#REF!</formula1>
    </dataValidation>
    <dataValidation type="list" allowBlank="1" showInputMessage="1" showErrorMessage="1" sqref="D78 IV67:IV78" xr:uid="{B594245B-0B65-4695-AA2F-EC4FB3192CFA}">
      <formula1>#REF!</formula1>
    </dataValidation>
    <dataValidation type="list" allowBlank="1" errorTitle="Codage SANDRE svp" sqref="E66:E77" xr:uid="{A555EE01-9AEC-45DE-ABF4-80ECB55B39EB}">
      <formula1>"N1, N3, N5 , N6"</formula1>
    </dataValidation>
    <dataValidation type="list" allowBlank="1" showInputMessage="1" sqref="D67:D77" xr:uid="{84030372-8A9A-4D41-A039-25101418F46F}">
      <formula1>"S1, S2, S3, S9, S10, S11, S18, S24, S25, S28, S29, S30"</formula1>
    </dataValidation>
    <dataValidation allowBlank="1" showErrorMessage="1" errorTitle="Altitude en mètres" sqref="K23:N23" xr:uid="{E8C7231C-5299-4141-AE93-E2616A0529E2}"/>
    <dataValidation type="list" allowBlank="1" errorTitle="Bocal de regroupement" sqref="F66:F77" xr:uid="{92270D1F-3F17-4781-A0FA-32C608761A59}">
      <formula1>"PhA , PhB, PhC"</formula1>
    </dataValidation>
    <dataValidation type="list" allowBlank="1" errorTitle="Intensité du comatage de 0 à 5" sqref="H66:H77" xr:uid="{D946A769-C9B8-4B09-87D9-6F2F4D41C3A7}">
      <formula1>"0, 1, 2, 3, 4, 5"</formula1>
    </dataValidation>
    <dataValidation type="list" allowBlank="1" errorTitle="Stabilité ou non du substrat" sqref="I66:I77" xr:uid="{292C7A65-57B4-45E3-94FA-64116ECBC11D}">
      <formula1>"stable , moyennement stable , instable"</formula1>
    </dataValidation>
    <dataValidation type="list" allowBlank="1" errorTitle="Abondance végétation de 0 à 5" sqref="K66:K77" xr:uid="{AE018701-4644-4F84-B4ED-E6F1B367DA8B}">
      <formula1>"0, 1, 2, 3, 4, 5"</formula1>
    </dataValidation>
    <dataValidation type="list" allowBlank="1" errorTitle="Choisir une des 4 catégories" error="Vous devez indiquer une des 4 catégories de la liste déroulante" sqref="I39:I50" xr:uid="{DA8FBA97-ACF7-4F57-B740-6D2C86916225}">
      <formula1>"D, M, MNR, P"</formula1>
    </dataValidation>
    <dataValidation type="list" allowBlank="1" sqref="D66" xr:uid="{3ABF1AED-73BD-49DD-B680-75B3BE4D727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B074B22-A0BA-483D-8531-66711DCD4B3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285C7EC-3ECC-4510-B5C4-AA0AADFD0FB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C1F62B4-0583-4A54-839D-C41A9A1F097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C7FB29F-A048-4FAF-BCA4-7C9F55F284B0}">
      <formula1>1</formula1>
      <formula2>3</formula2>
    </dataValidation>
    <dataValidation allowBlank="1" showErrorMessage="1" promptTitle="ATTENTION" prompt="en Lambert II étendu" sqref="G23 E27:E28" xr:uid="{0B94FBF7-7781-4361-9E17-512C1D0D458E}"/>
    <dataValidation type="textLength" allowBlank="1" showInputMessage="1" showErrorMessage="1" sqref="A41:E41 IS42:IV42" xr:uid="{1025C4D3-0DDF-47DF-A201-D6B532502728}">
      <formula1>0</formula1>
      <formula2>50</formula2>
    </dataValidation>
    <dataValidation type="whole" allowBlank="1" showErrorMessage="1" errorTitle="Altitude en mètres" sqref="I23:I28" xr:uid="{41306D04-CDE0-4B55-B34C-0B9D60462BE3}">
      <formula1>0</formula1>
      <formula2>4000</formula2>
    </dataValidation>
    <dataValidation type="decimal" allowBlank="1" showErrorMessage="1" errorTitle="Recouvrement en % de 0 à 100" sqref="H39:H50" xr:uid="{389A1BDD-8176-4537-AED2-8CEBE122BBA6}">
      <formula1>0</formula1>
      <formula2>100</formula2>
    </dataValidation>
    <dataValidation type="textLength" operator="equal" allowBlank="1" showErrorMessage="1" errorTitle="Code INSEE selon le type 00000" sqref="F23" xr:uid="{CF2539A9-44D3-4A66-8611-5543A6D3B10E}">
      <formula1>5</formula1>
      <formula2>0</formula2>
    </dataValidation>
    <dataValidation type="date" allowBlank="1" showErrorMessage="1" errorTitle="Date du prélèvement (jj/mm/aaaa)" sqref="IV40" xr:uid="{717060CD-0224-445A-81FF-2B133163971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2020-04-17T11:00:01Z</dcterms:created>
  <dcterms:modified xsi:type="dcterms:W3CDTF">2020-04-17T11:00:02Z</dcterms:modified>
</cp:coreProperties>
</file>