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REAJO\19035_REAJO_exports\"/>
    </mc:Choice>
  </mc:AlternateContent>
  <xr:revisionPtr revIDLastSave="0" documentId="13_ncr:1_{DE107609-8C8F-428A-BF6E-D350FEA1AB84}" xr6:coauthVersionLast="45" xr6:coauthVersionMax="45" xr10:uidLastSave="{00000000-0000-0000-0000-000000000000}"/>
  <bookViews>
    <workbookView xWindow="-120" yWindow="-120" windowWidth="24240" windowHeight="13140" xr2:uid="{7572967E-6887-47A2-A8FD-D7011D346F3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<sst xmlns="http://schemas.openxmlformats.org/spreadsheetml/2006/main" count="630" uniqueCount="324">
  <si>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</si>
  <si>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</si>
  <si>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</si>
  <si>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</si>
  <si>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</si>
  <si>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</si>
  <si>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</si>
  <si>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</si>
  <si>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</si>
  <si>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</si>
  <si>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</si>
  <si>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</si>
  <si>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</si>
  <si>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REAL DE JOUQUES</t>
  </si>
  <si>
    <t>REAL DE JOUQUES A JOUQUES</t>
  </si>
  <si>
    <t>23/07/2019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</si>
  <si>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</si>
  <si>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</si>
  <si>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</si>
  <si>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</si>
  <si>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</si>
  <si>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</si>
  <si>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</si>
  <si>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</si>
  <si>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</si>
  <si>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</si>
  <si>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</si>
  <si>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</si>
  <si>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</si>
  <si>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</si>
  <si>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</si>
  <si>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</si>
  <si>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</si>
  <si>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</si>
  <si>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</si>
  <si>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</si>
  <si>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</si>
  <si>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</si>
  <si>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</si>
  <si>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</si>
  <si>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</si>
  <si>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</si>
  <si>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</si>
  <si>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</si>
  <si>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</si>
  <si>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</si>
  <si>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</si>
  <si>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</si>
  <si>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</si>
  <si>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</si>
  <si>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</si>
  <si>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</si>
  <si>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S24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</si>
  <si>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</si>
  <si>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</si>
  <si>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S29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</si>
  <si>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</si>
  <si>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</si>
  <si>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</si>
  <si>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</si>
  <si>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</si>
  <si>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</si>
  <si>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</si>
  <si>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</si>
  <si>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</si>
  <si>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</si>
  <si>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</si>
  <si>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</si>
  <si>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</si>
  <si>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</si>
  <si>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</si>
  <si>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</si>
  <si>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</si>
  <si>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</si>
  <si>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</si>
  <si>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</si>
  <si>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</si>
  <si>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</si>
  <si>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</si>
  <si>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</si>
  <si>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</si>
  <si>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</si>
  <si>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</si>
  <si>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</si>
  <si>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</si>
  <si>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</si>
  <si>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</si>
  <si>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</si>
  <si>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</si>
  <si>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</si>
  <si>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</si>
  <si>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</si>
  <si>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</si>
  <si>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</si>
  <si>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</si>
  <si>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</si>
  <si>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</si>
  <si>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</si>
  <si>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</si>
  <si>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</si>
  <si>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</si>
  <si>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</si>
  <si>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</si>
  <si>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</si>
  <si>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</si>
  <si>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</si>
  <si>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</si>
  <si>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</si>
  <si>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</si>
  <si>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</si>
  <si>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</si>
  <si>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</si>
  <si>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</si>
  <si>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</si>
  <si>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</si>
  <si>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</si>
  <si>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</si>
  <si>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</si>
  <si>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</si>
  <si>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</si>
  <si>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</si>
  <si>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</si>
  <si>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</si>
  <si>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</si>
  <si>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</si>
  <si>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</si>
  <si>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</si>
  <si>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</si>
  <si>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</si>
  <si>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</si>
  <si>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</si>
  <si>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</si>
  <si>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</si>
  <si>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</si>
  <si>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</si>
  <si>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</si>
  <si>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</si>
  <si>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</si>
  <si>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</si>
  <si>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</si>
  <si>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</si>
  <si>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</si>
  <si>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</si>
  <si>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D</t>
  </si>
  <si>
    <t>P8, P12</t>
  </si>
  <si>
    <t>P6, P10</t>
  </si>
  <si>
    <t>P5, P9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</si>
  <si>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</si>
  <si>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</si>
  <si>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</si>
  <si>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</si>
  <si>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</si>
  <si>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</si>
  <si>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</si>
  <si>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</si>
  <si>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</si>
  <si>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</si>
  <si>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</si>
  <si>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</si>
  <si>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</si>
  <si>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</si>
  <si>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</si>
  <si>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</si>
  <si>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</si>
  <si>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</si>
  <si>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</si>
  <si>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</si>
  <si>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</si>
  <si>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</si>
  <si>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</si>
  <si>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</si>
  <si>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</si>
  <si>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</si>
  <si>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</si>
  <si>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</si>
  <si>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</si>
  <si>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</si>
  <si>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</si>
  <si>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</si>
  <si>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</si>
  <si>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</si>
  <si>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</si>
  <si>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</si>
  <si>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</si>
  <si>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</si>
  <si>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</si>
  <si>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</si>
  <si>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</si>
  <si>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</si>
  <si>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</si>
  <si>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</si>
  <si>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</si>
  <si>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</si>
  <si>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</si>
  <si>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</si>
  <si>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</si>
  <si>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</si>
  <si>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</si>
  <si>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06162350</t>
  </si>
  <si>
    <t xml:space="preserve"> JOUQUES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</si>
  <si>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</si>
  <si>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</si>
  <si>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</si>
  <si>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</si>
  <si>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</si>
  <si>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</si>
  <si>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</si>
  <si>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</si>
  <si>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</si>
  <si>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</si>
  <si>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</si>
  <si>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</si>
  <si>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</si>
  <si>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</si>
  <si>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</si>
  <si>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</si>
  <si>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</si>
  <si>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</si>
  <si>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</si>
  <si>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</si>
  <si>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</si>
  <si>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</si>
  <si>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</si>
  <si>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</si>
  <si>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</si>
  <si>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</si>
  <si>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</si>
  <si>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</si>
  <si>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</si>
  <si>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</si>
  <si>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</si>
  <si>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</si>
  <si>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</si>
  <si>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</si>
  <si>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</si>
  <si>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</si>
  <si>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</si>
  <si>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</si>
  <si>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</si>
  <si>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</si>
  <si>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</si>
  <si>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</si>
  <si>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</si>
  <si>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</si>
  <si>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</si>
  <si>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</si>
  <si>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</si>
  <si>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</si>
  <si>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</si>
  <si>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</si>
  <si>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</si>
  <si>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</si>
  <si>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</si>
  <si>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</si>
  <si>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</si>
  <si>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</si>
  <si>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</si>
  <si>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</si>
  <si>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</si>
  <si>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</si>
  <si>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</si>
  <si>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Wormaldia</t>
  </si>
  <si>
    <t>210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</si>
  <si>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</si>
  <si>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</si>
  <si>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</si>
  <si>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</si>
  <si>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</si>
  <si>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</si>
  <si>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</si>
  <si>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</si>
  <si>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</si>
  <si>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</si>
  <si>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</si>
  <si>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</si>
  <si>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</si>
  <si>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</si>
  <si>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</si>
  <si>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</si>
  <si>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</si>
  <si>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</si>
  <si>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</si>
  <si>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</si>
  <si>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</si>
  <si>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</si>
  <si>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</si>
  <si>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</si>
  <si>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</si>
  <si>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</si>
  <si>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</si>
  <si>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</si>
  <si>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</si>
  <si>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</si>
  <si>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ODONATA</t>
  </si>
  <si>
    <t>648</t>
  </si>
  <si>
    <t>Gomphidae</t>
  </si>
  <si>
    <t>678</t>
  </si>
  <si>
    <t>Gomphus</t>
  </si>
  <si>
    <t>679</t>
  </si>
  <si>
    <t>Onychogomphus</t>
  </si>
  <si>
    <t>682</t>
  </si>
  <si>
    <t>Gammaridae</t>
  </si>
  <si>
    <t>887</t>
  </si>
  <si>
    <t>Gammarus</t>
  </si>
  <si>
    <t>892</t>
  </si>
  <si>
    <t>HYDRACARIENS = Hydracarina</t>
  </si>
  <si>
    <t>906</t>
  </si>
  <si>
    <t>présence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</si>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</sst>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0D40BDD-17AE-4C66-AEB6-DD717BDCC9F6}"/>
    <cellStyle name="Normal_résultats" xfId="1" xr:uid="{967744E8-2DDF-4920-BFC6-6500F6C04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REAJO/19035_REAJO_2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REAJO</v>
          </cell>
          <cell r="L5">
            <v>43669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361F-2C2B-4C1C-95BD-C4BBEED1A0F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6162350</v>
      </c>
      <c r="B6" s="27" t="s">
        <v>13</v>
      </c>
      <c r="C6" s="27" t="s">
        <v>14</v>
      </c>
      <c r="D6" s="28" t="s">
        <v>15</v>
      </c>
      <c r="E6" s="27">
        <v>911272.75667429739</v>
      </c>
      <c r="F6" s="27">
        <v>6285963.4662305415</v>
      </c>
      <c r="G6" s="27">
        <v>911201.94323293294</v>
      </c>
      <c r="H6" s="29">
        <v>6286028.9487426272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3.6000000000000005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471.60000000000008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23.580000000000005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50</v>
      </c>
      <c r="M27" s="82" t="s">
        <v>67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47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1</v>
      </c>
      <c r="K51" s="166" t="s">
        <v>41</v>
      </c>
      <c r="L51" s="167">
        <v>2</v>
      </c>
      <c r="M51" s="166"/>
      <c r="N51" s="167"/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2</v>
      </c>
      <c r="F54" s="172" t="s">
        <v>113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52</v>
      </c>
      <c r="D55" s="171">
        <v>7</v>
      </c>
      <c r="E55" s="171">
        <v>1</v>
      </c>
      <c r="F55" s="172" t="s">
        <v>113</v>
      </c>
      <c r="G55" s="173"/>
      <c r="H55" s="156"/>
      <c r="I55" s="173"/>
      <c r="J55" s="173"/>
      <c r="K55" s="174"/>
      <c r="L55" s="175"/>
      <c r="M55" s="174" t="s">
        <v>51</v>
      </c>
      <c r="N55" s="175">
        <v>1</v>
      </c>
      <c r="O55" s="174"/>
      <c r="P55" s="175"/>
      <c r="Q55" s="173">
        <v>1</v>
      </c>
    </row>
    <row r="56" spans="1:256" ht="33.75">
      <c r="A56" s="168" t="s">
        <v>123</v>
      </c>
      <c r="B56" s="169" t="s">
        <v>124</v>
      </c>
      <c r="C56" s="176" t="s">
        <v>125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126</v>
      </c>
      <c r="B57" s="169" t="s">
        <v>127</v>
      </c>
      <c r="C57" s="170" t="s">
        <v>128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129</v>
      </c>
      <c r="B58" s="169" t="s">
        <v>130</v>
      </c>
      <c r="C58" s="170" t="s">
        <v>131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132</v>
      </c>
      <c r="B59" s="169" t="s">
        <v>133</v>
      </c>
      <c r="C59" s="170" t="s">
        <v>134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135</v>
      </c>
      <c r="B60" s="169" t="s">
        <v>136</v>
      </c>
      <c r="C60" s="170" t="s">
        <v>137</v>
      </c>
      <c r="D60" s="171">
        <v>2</v>
      </c>
      <c r="E60" s="171">
        <v>3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138</v>
      </c>
      <c r="B61" s="169" t="s">
        <v>138</v>
      </c>
      <c r="C61" s="170" t="s">
        <v>139</v>
      </c>
      <c r="D61" s="171">
        <v>1</v>
      </c>
      <c r="E61" s="171"/>
      <c r="F61" s="172" t="s">
        <v>140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55</v>
      </c>
      <c r="D62" s="180">
        <v>0</v>
      </c>
      <c r="E62" s="180">
        <v>92</v>
      </c>
      <c r="F62" s="181" t="s">
        <v>143</v>
      </c>
      <c r="G62" s="182"/>
      <c r="H62" s="156"/>
      <c r="I62" s="182" t="s">
        <v>144</v>
      </c>
      <c r="J62" s="182">
        <v>1</v>
      </c>
      <c r="K62" s="183" t="s">
        <v>145</v>
      </c>
      <c r="L62" s="184">
        <v>3</v>
      </c>
      <c r="M62" s="183" t="s">
        <v>146</v>
      </c>
      <c r="N62" s="184">
        <v>4</v>
      </c>
      <c r="O62" s="183" t="s">
        <v>147</v>
      </c>
      <c r="P62" s="184">
        <v>2</v>
      </c>
      <c r="Q62" s="182">
        <v>8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5296471-4B0D-45C9-85BE-8874995ED4F8}">
      <formula1>0</formula1>
      <formula2>50</formula2>
    </dataValidation>
    <dataValidation type="date" allowBlank="1" showErrorMessage="1" errorTitle="Date du prélèvement (jj/mm/aaaa)" sqref="D6:H6" xr:uid="{F3DCCAE4-E38C-4488-B8DF-6C03C90280E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529E-062D-438F-A06A-4D341FF096C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13048</v>
      </c>
      <c r="G23" s="235">
        <v>911268</v>
      </c>
      <c r="H23" s="235">
        <v>6285931</v>
      </c>
      <c r="I23" s="235">
        <v>237</v>
      </c>
      <c r="J23" s="235" t="s">
        <v>200</v>
      </c>
      <c r="K23" s="234">
        <v>911272.75667429739</v>
      </c>
      <c r="L23" s="234">
        <v>6285963.4662305415</v>
      </c>
      <c r="M23" s="234">
        <v>911201.94323293294</v>
      </c>
      <c r="N23" s="234">
        <v>6286028.9487426272</v>
      </c>
      <c r="O23" s="235">
        <v>7.3</v>
      </c>
      <c r="P23" s="235">
        <v>131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REAJO_2019-07-23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24">
      <c r="A39" s="278" t="str">
        <f>B23</f>
        <v>06162350</v>
      </c>
      <c r="B39" s="278" t="str">
        <f>C23</f>
        <v>REAL DE JOUQUES</v>
      </c>
      <c r="C39" s="278" t="str">
        <f>D23</f>
        <v>REAL DE JOUQUES A JOUQUES</v>
      </c>
      <c r="D39" s="279" t="str">
        <f>D26</f>
        <v>23/07/2019</v>
      </c>
      <c r="E39" s="280">
        <v>3.6000000000000005</v>
      </c>
      <c r="F39" s="281" t="s">
        <v>219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49</v>
      </c>
      <c r="H42" s="284">
        <v>2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52</v>
      </c>
      <c r="H43" s="284">
        <v>1</v>
      </c>
      <c r="I43" s="283" t="s">
        <v>113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125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128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131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134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137</v>
      </c>
      <c r="H48" s="284">
        <v>3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139</v>
      </c>
      <c r="H49" s="284"/>
      <c r="I49" s="283" t="s">
        <v>140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55</v>
      </c>
      <c r="H50" s="287">
        <v>92</v>
      </c>
      <c r="I50" s="283" t="s">
        <v>143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06162350</v>
      </c>
      <c r="B66" s="308" t="str">
        <f>D26</f>
        <v>23/07/2019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2</v>
      </c>
      <c r="J66" s="283" t="s">
        <v>238</v>
      </c>
      <c r="K66" s="283">
        <v>2</v>
      </c>
      <c r="T66"/>
    </row>
    <row r="67" spans="1:256" ht="14.25">
      <c r="A67" s="310" t="str">
        <f>+A$66</f>
        <v>06162350</v>
      </c>
      <c r="B67" s="311" t="str">
        <f>+B$66</f>
        <v>23/07/2019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06162350</v>
      </c>
      <c r="B68" s="311" t="str">
        <f t="shared" si="0"/>
        <v>23/07/2019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3</v>
      </c>
      <c r="J68" s="284"/>
      <c r="K68" s="283">
        <v>0</v>
      </c>
      <c r="T68"/>
    </row>
    <row r="69" spans="1:256" ht="14.25">
      <c r="A69" s="310" t="str">
        <f t="shared" si="0"/>
        <v>06162350</v>
      </c>
      <c r="B69" s="311" t="str">
        <f t="shared" si="0"/>
        <v>23/07/2019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06162350</v>
      </c>
      <c r="B70" s="311" t="str">
        <f t="shared" si="0"/>
        <v>23/07/2019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10</v>
      </c>
      <c r="H70" s="283"/>
      <c r="I70" s="283">
        <v>3</v>
      </c>
      <c r="J70" s="284"/>
      <c r="K70" s="283">
        <v>0</v>
      </c>
      <c r="T70"/>
    </row>
    <row r="71" spans="1:256" ht="14.25">
      <c r="A71" s="310" t="str">
        <f t="shared" si="0"/>
        <v>06162350</v>
      </c>
      <c r="B71" s="311" t="str">
        <f t="shared" si="0"/>
        <v>23/07/2019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06162350</v>
      </c>
      <c r="B72" s="311" t="str">
        <f t="shared" si="0"/>
        <v>23/07/2019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15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06162350</v>
      </c>
      <c r="B73" s="311" t="str">
        <f t="shared" si="0"/>
        <v>23/07/2019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06162350</v>
      </c>
      <c r="B74" s="311" t="str">
        <f t="shared" si="0"/>
        <v>23/07/2019</v>
      </c>
      <c r="C74" s="309" t="s">
        <v>66</v>
      </c>
      <c r="D74" s="283" t="s">
        <v>55</v>
      </c>
      <c r="E74" s="283" t="s">
        <v>50</v>
      </c>
      <c r="F74" s="283" t="s">
        <v>67</v>
      </c>
      <c r="G74" s="284">
        <v>40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06162350</v>
      </c>
      <c r="B75" s="311" t="str">
        <f t="shared" si="0"/>
        <v>23/07/2019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25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06162350</v>
      </c>
      <c r="B76" s="311" t="str">
        <f t="shared" si="0"/>
        <v>23/07/2019</v>
      </c>
      <c r="C76" s="309" t="s">
        <v>71</v>
      </c>
      <c r="D76" s="283" t="s">
        <v>55</v>
      </c>
      <c r="E76" s="283" t="s">
        <v>47</v>
      </c>
      <c r="F76" s="283" t="s">
        <v>67</v>
      </c>
      <c r="G76" s="284">
        <v>25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06162350</v>
      </c>
      <c r="B77" s="311" t="str">
        <f t="shared" si="0"/>
        <v>23/07/2019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20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06162350</v>
      </c>
      <c r="B88" s="330" t="str">
        <f>D26</f>
        <v>23/07/2019</v>
      </c>
      <c r="C88" s="284" t="s">
        <v>249</v>
      </c>
      <c r="D88" s="331" t="s">
        <v>250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06162350</v>
      </c>
      <c r="B89" s="311" t="str">
        <f>+B$88</f>
        <v>23/07/2019</v>
      </c>
      <c r="C89" s="284" t="s">
        <v>251</v>
      </c>
      <c r="D89" s="331" t="s">
        <v>252</v>
      </c>
      <c r="E89" s="284">
        <v>5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06162350</v>
      </c>
      <c r="B90" s="311" t="str">
        <f t="shared" si="1"/>
        <v>23/07/2019</v>
      </c>
      <c r="C90" s="284" t="s">
        <v>253</v>
      </c>
      <c r="D90" s="331" t="s">
        <v>254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06162350</v>
      </c>
      <c r="B91" s="311" t="str">
        <f t="shared" si="1"/>
        <v>23/07/2019</v>
      </c>
      <c r="C91" s="284" t="s">
        <v>255</v>
      </c>
      <c r="D91" s="331" t="s">
        <v>256</v>
      </c>
      <c r="E91" s="284">
        <v>4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06162350</v>
      </c>
      <c r="B92" s="311" t="str">
        <f t="shared" si="1"/>
        <v>23/07/2019</v>
      </c>
      <c r="C92" s="284" t="s">
        <v>257</v>
      </c>
      <c r="D92" s="331" t="s">
        <v>258</v>
      </c>
      <c r="E92" s="284"/>
      <c r="F92" s="284">
        <v>2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06162350</v>
      </c>
      <c r="B93" s="311" t="str">
        <f t="shared" si="1"/>
        <v>23/07/2019</v>
      </c>
      <c r="C93" s="284" t="s">
        <v>259</v>
      </c>
      <c r="D93" s="331" t="s">
        <v>260</v>
      </c>
      <c r="E93" s="284">
        <v>35</v>
      </c>
      <c r="F93" s="284">
        <v>11</v>
      </c>
      <c r="G93" s="284">
        <v>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06162350</v>
      </c>
      <c r="B94" s="311" t="str">
        <f t="shared" si="1"/>
        <v>23/07/2019</v>
      </c>
      <c r="C94" s="284" t="s">
        <v>261</v>
      </c>
      <c r="D94" s="331" t="s">
        <v>262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06162350</v>
      </c>
      <c r="B95" s="311" t="str">
        <f t="shared" si="1"/>
        <v>23/07/2019</v>
      </c>
      <c r="C95" s="284" t="s">
        <v>263</v>
      </c>
      <c r="D95" s="331" t="s">
        <v>264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06162350</v>
      </c>
      <c r="B96" s="311" t="str">
        <f t="shared" si="1"/>
        <v>23/07/2019</v>
      </c>
      <c r="C96" s="284" t="s">
        <v>265</v>
      </c>
      <c r="D96" s="331" t="s">
        <v>266</v>
      </c>
      <c r="E96" s="284"/>
      <c r="F96" s="284">
        <v>4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06162350</v>
      </c>
      <c r="B97" s="311" t="str">
        <f t="shared" si="1"/>
        <v>23/07/2019</v>
      </c>
      <c r="C97" s="284" t="s">
        <v>267</v>
      </c>
      <c r="D97" s="331" t="s">
        <v>268</v>
      </c>
      <c r="E97" s="284">
        <v>4</v>
      </c>
      <c r="F97" s="284"/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06162350</v>
      </c>
      <c r="B98" s="311" t="str">
        <f t="shared" si="1"/>
        <v>23/07/2019</v>
      </c>
      <c r="C98" s="284" t="s">
        <v>269</v>
      </c>
      <c r="D98" s="331" t="s">
        <v>270</v>
      </c>
      <c r="E98" s="284">
        <v>67</v>
      </c>
      <c r="F98" s="284">
        <v>39</v>
      </c>
      <c r="G98" s="284">
        <v>19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06162350</v>
      </c>
      <c r="B99" s="311" t="str">
        <f t="shared" si="1"/>
        <v>23/07/2019</v>
      </c>
      <c r="C99" s="284" t="s">
        <v>271</v>
      </c>
      <c r="D99" s="331" t="s">
        <v>272</v>
      </c>
      <c r="E99" s="284">
        <v>4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06162350</v>
      </c>
      <c r="B100" s="311" t="str">
        <f t="shared" si="1"/>
        <v>23/07/2019</v>
      </c>
      <c r="C100" s="284" t="s">
        <v>273</v>
      </c>
      <c r="D100" s="331" t="s">
        <v>274</v>
      </c>
      <c r="E100" s="284">
        <v>1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06162350</v>
      </c>
      <c r="B101" s="311" t="str">
        <f t="shared" si="1"/>
        <v>23/07/2019</v>
      </c>
      <c r="C101" s="284" t="s">
        <v>275</v>
      </c>
      <c r="D101" s="331" t="s">
        <v>276</v>
      </c>
      <c r="E101" s="284">
        <v>5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06162350</v>
      </c>
      <c r="B102" s="311" t="str">
        <f t="shared" si="1"/>
        <v>23/07/2019</v>
      </c>
      <c r="C102" s="284" t="s">
        <v>277</v>
      </c>
      <c r="D102" s="331" t="s">
        <v>278</v>
      </c>
      <c r="E102" s="284">
        <v>18</v>
      </c>
      <c r="F102" s="284">
        <v>6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06162350</v>
      </c>
      <c r="B103" s="311" t="str">
        <f t="shared" si="1"/>
        <v>23/07/2019</v>
      </c>
      <c r="C103" s="284" t="s">
        <v>279</v>
      </c>
      <c r="D103" s="331" t="s">
        <v>280</v>
      </c>
      <c r="E103" s="284">
        <v>5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06162350</v>
      </c>
      <c r="B104" s="311" t="str">
        <f t="shared" si="1"/>
        <v>23/07/2019</v>
      </c>
      <c r="C104" s="284" t="s">
        <v>281</v>
      </c>
      <c r="D104" s="331" t="s">
        <v>282</v>
      </c>
      <c r="E104" s="284"/>
      <c r="F104" s="284">
        <v>32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06162350</v>
      </c>
      <c r="B105" s="311" t="str">
        <f t="shared" si="1"/>
        <v>23/07/2019</v>
      </c>
      <c r="C105" s="284" t="s">
        <v>283</v>
      </c>
      <c r="D105" s="331" t="s">
        <v>284</v>
      </c>
      <c r="E105" s="284">
        <v>238</v>
      </c>
      <c r="F105" s="284">
        <v>3</v>
      </c>
      <c r="G105" s="284">
        <v>33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06162350</v>
      </c>
      <c r="B106" s="311" t="str">
        <f t="shared" si="1"/>
        <v>23/07/2019</v>
      </c>
      <c r="C106" s="284" t="s">
        <v>285</v>
      </c>
      <c r="D106" s="331" t="s">
        <v>286</v>
      </c>
      <c r="E106" s="284">
        <v>6</v>
      </c>
      <c r="F106" s="284">
        <v>30</v>
      </c>
      <c r="G106" s="284">
        <v>14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06162350</v>
      </c>
      <c r="B107" s="311" t="str">
        <f t="shared" si="1"/>
        <v>23/07/2019</v>
      </c>
      <c r="C107" s="284" t="s">
        <v>287</v>
      </c>
      <c r="D107" s="331" t="s">
        <v>288</v>
      </c>
      <c r="E107" s="284">
        <v>95</v>
      </c>
      <c r="F107" s="284">
        <v>11</v>
      </c>
      <c r="G107" s="284">
        <v>51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06162350</v>
      </c>
      <c r="B108" s="311" t="str">
        <f t="shared" si="1"/>
        <v>23/07/2019</v>
      </c>
      <c r="C108" s="284" t="s">
        <v>289</v>
      </c>
      <c r="D108" s="331" t="s">
        <v>290</v>
      </c>
      <c r="E108" s="284">
        <v>3</v>
      </c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06162350</v>
      </c>
      <c r="B109" s="311" t="str">
        <f t="shared" si="1"/>
        <v>23/07/2019</v>
      </c>
      <c r="C109" s="284" t="s">
        <v>291</v>
      </c>
      <c r="D109" s="331" t="s">
        <v>292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06162350</v>
      </c>
      <c r="B110" s="311" t="str">
        <f t="shared" si="1"/>
        <v>23/07/2019</v>
      </c>
      <c r="C110" s="284" t="s">
        <v>293</v>
      </c>
      <c r="D110" s="331" t="s">
        <v>294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06162350</v>
      </c>
      <c r="B111" s="311" t="str">
        <f t="shared" si="1"/>
        <v>23/07/2019</v>
      </c>
      <c r="C111" s="284" t="s">
        <v>295</v>
      </c>
      <c r="D111" s="331" t="s">
        <v>296</v>
      </c>
      <c r="E111" s="284"/>
      <c r="F111" s="284"/>
      <c r="G111" s="284">
        <v>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06162350</v>
      </c>
      <c r="B112" s="311" t="str">
        <f t="shared" si="1"/>
        <v>23/07/2019</v>
      </c>
      <c r="C112" s="284" t="s">
        <v>297</v>
      </c>
      <c r="D112" s="331" t="s">
        <v>298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06162350</v>
      </c>
      <c r="B113" s="311" t="str">
        <f t="shared" si="1"/>
        <v>23/07/2019</v>
      </c>
      <c r="C113" s="284" t="s">
        <v>299</v>
      </c>
      <c r="D113" s="331" t="s">
        <v>300</v>
      </c>
      <c r="E113" s="284">
        <v>7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06162350</v>
      </c>
      <c r="B114" s="311" t="str">
        <f t="shared" si="1"/>
        <v>23/07/2019</v>
      </c>
      <c r="C114" s="284" t="s">
        <v>301</v>
      </c>
      <c r="D114" s="331" t="s">
        <v>302</v>
      </c>
      <c r="E114" s="284">
        <v>8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06162350</v>
      </c>
      <c r="B115" s="311" t="str">
        <f t="shared" si="1"/>
        <v>23/07/2019</v>
      </c>
      <c r="C115" s="284" t="s">
        <v>303</v>
      </c>
      <c r="D115" s="331" t="s">
        <v>304</v>
      </c>
      <c r="E115" s="284">
        <v>4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06162350</v>
      </c>
      <c r="B116" s="311" t="str">
        <f t="shared" si="1"/>
        <v>23/07/2019</v>
      </c>
      <c r="C116" s="284" t="s">
        <v>305</v>
      </c>
      <c r="D116" s="331" t="s">
        <v>306</v>
      </c>
      <c r="E116" s="284" t="s">
        <v>307</v>
      </c>
      <c r="F116" s="284" t="s">
        <v>307</v>
      </c>
      <c r="G116" s="284" t="s">
        <v>307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06162350</v>
      </c>
      <c r="B117" s="311" t="str">
        <f t="shared" si="1"/>
        <v>23/07/2019</v>
      </c>
      <c r="C117" s="284" t="s">
        <v>308</v>
      </c>
      <c r="D117" s="331" t="s">
        <v>309</v>
      </c>
      <c r="E117" s="284">
        <v>696</v>
      </c>
      <c r="F117" s="284">
        <v>80</v>
      </c>
      <c r="G117" s="284">
        <v>115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06162350</v>
      </c>
      <c r="B118" s="311" t="str">
        <f t="shared" si="1"/>
        <v>23/07/2019</v>
      </c>
      <c r="C118" s="284" t="s">
        <v>310</v>
      </c>
      <c r="D118" s="331" t="s">
        <v>311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06162350</v>
      </c>
      <c r="B119" s="311" t="str">
        <f t="shared" si="1"/>
        <v>23/07/2019</v>
      </c>
      <c r="C119" s="284" t="s">
        <v>312</v>
      </c>
      <c r="D119" s="331" t="s">
        <v>313</v>
      </c>
      <c r="E119" s="284">
        <v>1</v>
      </c>
      <c r="F119" s="284">
        <v>1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06162350</v>
      </c>
      <c r="B120" s="311" t="str">
        <f t="shared" si="1"/>
        <v>23/07/2019</v>
      </c>
      <c r="C120" s="284" t="s">
        <v>314</v>
      </c>
      <c r="D120" s="331" t="s">
        <v>315</v>
      </c>
      <c r="E120" s="284">
        <v>11</v>
      </c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06162350</v>
      </c>
      <c r="B121" s="311" t="str">
        <f t="shared" si="1"/>
        <v>23/07/2019</v>
      </c>
      <c r="C121" s="284" t="s">
        <v>316</v>
      </c>
      <c r="D121" s="331" t="s">
        <v>317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06162350</v>
      </c>
      <c r="B122" s="311" t="str">
        <f t="shared" si="2"/>
        <v>23/07/2019</v>
      </c>
      <c r="C122" s="284" t="s">
        <v>318</v>
      </c>
      <c r="D122" s="331" t="s">
        <v>319</v>
      </c>
      <c r="E122" s="284" t="s">
        <v>307</v>
      </c>
      <c r="F122" s="284" t="s">
        <v>307</v>
      </c>
      <c r="G122" s="284" t="s">
        <v>307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06162350</v>
      </c>
      <c r="B123" s="311" t="str">
        <f t="shared" si="2"/>
        <v>23/07/2019</v>
      </c>
      <c r="C123" s="284" t="s">
        <v>320</v>
      </c>
      <c r="D123" s="331" t="s">
        <v>321</v>
      </c>
      <c r="E123" s="284" t="s">
        <v>307</v>
      </c>
      <c r="F123" s="284" t="s">
        <v>307</v>
      </c>
      <c r="G123" s="284" t="s">
        <v>307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06162350</v>
      </c>
      <c r="B124" s="311" t="str">
        <f t="shared" si="2"/>
        <v>23/07/2019</v>
      </c>
      <c r="C124" s="284" t="s">
        <v>322</v>
      </c>
      <c r="D124" s="331" t="s">
        <v>323</v>
      </c>
      <c r="E124" s="284" t="s">
        <v>307</v>
      </c>
      <c r="F124" s="284" t="s">
        <v>307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06162350</v>
      </c>
      <c r="B125" s="311" t="str">
        <f t="shared" si="2"/>
        <v>23/07/2019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06162350</v>
      </c>
      <c r="B126" s="311" t="str">
        <f t="shared" si="2"/>
        <v>23/07/2019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06162350</v>
      </c>
      <c r="B127" s="311" t="str">
        <f t="shared" si="2"/>
        <v>23/07/2019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06162350</v>
      </c>
      <c r="B128" s="311" t="str">
        <f t="shared" si="2"/>
        <v>23/07/2019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06162350</v>
      </c>
      <c r="B129" s="311" t="str">
        <f t="shared" si="2"/>
        <v>23/07/2019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06162350</v>
      </c>
      <c r="B130" s="311" t="str">
        <f t="shared" si="2"/>
        <v>23/07/2019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06162350</v>
      </c>
      <c r="B131" s="311" t="str">
        <f t="shared" si="2"/>
        <v>23/07/2019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06162350</v>
      </c>
      <c r="B132" s="311" t="str">
        <f t="shared" si="2"/>
        <v>23/07/2019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06162350</v>
      </c>
      <c r="B133" s="311" t="str">
        <f t="shared" si="2"/>
        <v>23/07/2019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06162350</v>
      </c>
      <c r="B134" s="311" t="str">
        <f t="shared" si="2"/>
        <v>23/07/2019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06162350</v>
      </c>
      <c r="B135" s="311" t="str">
        <f t="shared" si="2"/>
        <v>23/07/2019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06162350</v>
      </c>
      <c r="B136" s="311" t="str">
        <f t="shared" si="2"/>
        <v>23/07/2019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06162350</v>
      </c>
      <c r="B137" s="311" t="str">
        <f t="shared" si="2"/>
        <v>23/07/2019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06162350</v>
      </c>
      <c r="B138" s="311" t="str">
        <f t="shared" si="2"/>
        <v>23/07/2019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06162350</v>
      </c>
      <c r="B139" s="311" t="str">
        <f t="shared" si="2"/>
        <v>23/07/2019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06162350</v>
      </c>
      <c r="B140" s="311" t="str">
        <f t="shared" si="2"/>
        <v>23/07/2019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06162350</v>
      </c>
      <c r="B141" s="311" t="str">
        <f t="shared" si="2"/>
        <v>23/07/2019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06162350</v>
      </c>
      <c r="B142" s="311" t="str">
        <f t="shared" si="2"/>
        <v>23/07/2019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06162350</v>
      </c>
      <c r="B143" s="311" t="str">
        <f t="shared" si="2"/>
        <v>23/07/2019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06162350</v>
      </c>
      <c r="B144" s="311" t="str">
        <f t="shared" si="2"/>
        <v>23/07/2019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06162350</v>
      </c>
      <c r="B145" s="311" t="str">
        <f t="shared" si="2"/>
        <v>23/07/2019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06162350</v>
      </c>
      <c r="B146" s="311" t="str">
        <f t="shared" si="2"/>
        <v>23/07/2019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06162350</v>
      </c>
      <c r="B147" s="311" t="str">
        <f t="shared" si="2"/>
        <v>23/07/2019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06162350</v>
      </c>
      <c r="B148" s="311" t="str">
        <f t="shared" si="2"/>
        <v>23/07/2019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06162350</v>
      </c>
      <c r="B149" s="311" t="str">
        <f t="shared" si="2"/>
        <v>23/07/2019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06162350</v>
      </c>
      <c r="B150" s="311" t="str">
        <f t="shared" si="2"/>
        <v>23/07/2019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06162350</v>
      </c>
      <c r="B151" s="311" t="str">
        <f t="shared" si="2"/>
        <v>23/07/2019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06162350</v>
      </c>
      <c r="B152" s="311" t="str">
        <f t="shared" si="2"/>
        <v>23/07/2019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06162350</v>
      </c>
      <c r="B153" s="311" t="str">
        <f t="shared" si="2"/>
        <v>23/07/2019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06162350</v>
      </c>
      <c r="B154" s="311" t="str">
        <f t="shared" si="3"/>
        <v>23/07/2019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06162350</v>
      </c>
      <c r="B155" s="311" t="str">
        <f t="shared" si="3"/>
        <v>23/07/2019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06162350</v>
      </c>
      <c r="B156" s="311" t="str">
        <f t="shared" si="3"/>
        <v>23/07/2019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06162350</v>
      </c>
      <c r="B157" s="311" t="str">
        <f t="shared" si="3"/>
        <v>23/07/2019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06162350</v>
      </c>
      <c r="B158" s="311" t="str">
        <f t="shared" si="3"/>
        <v>23/07/2019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06162350</v>
      </c>
      <c r="B159" s="311" t="str">
        <f t="shared" si="3"/>
        <v>23/07/2019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06162350</v>
      </c>
      <c r="B160" s="311" t="str">
        <f t="shared" si="3"/>
        <v>23/07/2019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06162350</v>
      </c>
      <c r="B161" s="311" t="str">
        <f t="shared" si="3"/>
        <v>23/07/2019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06162350</v>
      </c>
      <c r="B162" s="311" t="str">
        <f t="shared" si="3"/>
        <v>23/07/2019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06162350</v>
      </c>
      <c r="B163" s="311" t="str">
        <f t="shared" si="3"/>
        <v>23/07/2019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06162350</v>
      </c>
      <c r="B164" s="311" t="str">
        <f t="shared" si="3"/>
        <v>23/07/2019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06162350</v>
      </c>
      <c r="B165" s="311" t="str">
        <f t="shared" si="3"/>
        <v>23/07/2019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06162350</v>
      </c>
      <c r="B166" s="311" t="str">
        <f t="shared" si="3"/>
        <v>23/07/2019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06162350</v>
      </c>
      <c r="B167" s="311" t="str">
        <f t="shared" si="3"/>
        <v>23/07/2019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06162350</v>
      </c>
      <c r="B168" s="311" t="str">
        <f t="shared" si="3"/>
        <v>23/07/2019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06162350</v>
      </c>
      <c r="B169" s="311" t="str">
        <f t="shared" si="3"/>
        <v>23/07/2019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06162350</v>
      </c>
      <c r="B170" s="311" t="str">
        <f t="shared" si="3"/>
        <v>23/07/2019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06162350</v>
      </c>
      <c r="B171" s="311" t="str">
        <f t="shared" si="3"/>
        <v>23/07/2019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06162350</v>
      </c>
      <c r="B172" s="311" t="str">
        <f t="shared" si="3"/>
        <v>23/07/2019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06162350</v>
      </c>
      <c r="B173" s="311" t="str">
        <f t="shared" si="3"/>
        <v>23/07/2019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06162350</v>
      </c>
      <c r="B174" s="311" t="str">
        <f t="shared" si="3"/>
        <v>23/07/2019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06162350</v>
      </c>
      <c r="B175" s="311" t="str">
        <f t="shared" si="3"/>
        <v>23/07/2019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06162350</v>
      </c>
      <c r="B176" s="311" t="str">
        <f t="shared" si="3"/>
        <v>23/07/2019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06162350</v>
      </c>
      <c r="B177" s="311" t="str">
        <f t="shared" si="3"/>
        <v>23/07/2019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06162350</v>
      </c>
      <c r="B178" s="311" t="str">
        <f t="shared" si="3"/>
        <v>23/07/2019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06162350</v>
      </c>
      <c r="B179" s="311" t="str">
        <f t="shared" si="3"/>
        <v>23/07/2019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06162350</v>
      </c>
      <c r="B180" s="311" t="str">
        <f t="shared" si="3"/>
        <v>23/07/2019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06162350</v>
      </c>
      <c r="B181" s="311" t="str">
        <f t="shared" si="3"/>
        <v>23/07/2019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06162350</v>
      </c>
      <c r="B182" s="311" t="str">
        <f t="shared" si="3"/>
        <v>23/07/2019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06162350</v>
      </c>
      <c r="B183" s="311" t="str">
        <f t="shared" si="3"/>
        <v>23/07/2019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06162350</v>
      </c>
      <c r="B184" s="311" t="str">
        <f t="shared" si="3"/>
        <v>23/07/2019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06162350</v>
      </c>
      <c r="B185" s="311" t="str">
        <f t="shared" si="3"/>
        <v>23/07/2019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06162350</v>
      </c>
      <c r="B186" s="311" t="str">
        <f t="shared" si="4"/>
        <v>23/07/2019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06162350</v>
      </c>
      <c r="B187" s="311" t="str">
        <f t="shared" si="4"/>
        <v>23/07/2019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06162350</v>
      </c>
      <c r="B188" s="311" t="str">
        <f t="shared" si="4"/>
        <v>23/07/2019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06162350</v>
      </c>
      <c r="B189" s="311" t="str">
        <f t="shared" si="4"/>
        <v>23/07/2019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06162350</v>
      </c>
      <c r="B190" s="311" t="str">
        <f t="shared" si="4"/>
        <v>23/07/2019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06162350</v>
      </c>
      <c r="B191" s="311" t="str">
        <f t="shared" si="4"/>
        <v>23/07/2019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06162350</v>
      </c>
      <c r="B192" s="311" t="str">
        <f t="shared" si="4"/>
        <v>23/07/2019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06162350</v>
      </c>
      <c r="B193" s="311" t="str">
        <f t="shared" si="4"/>
        <v>23/07/2019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06162350</v>
      </c>
      <c r="B194" s="311" t="str">
        <f t="shared" si="4"/>
        <v>23/07/2019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06162350</v>
      </c>
      <c r="B195" s="311" t="str">
        <f t="shared" si="4"/>
        <v>23/07/2019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06162350</v>
      </c>
      <c r="B196" s="311" t="str">
        <f t="shared" si="4"/>
        <v>23/07/2019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06162350</v>
      </c>
      <c r="B197" s="311" t="str">
        <f t="shared" si="4"/>
        <v>23/07/2019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06162350</v>
      </c>
      <c r="B198" s="311" t="str">
        <f t="shared" si="4"/>
        <v>23/07/2019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06162350</v>
      </c>
      <c r="B199" s="311" t="str">
        <f t="shared" si="4"/>
        <v>23/07/2019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06162350</v>
      </c>
      <c r="B200" s="311" t="str">
        <f t="shared" si="4"/>
        <v>23/07/2019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06162350</v>
      </c>
      <c r="B201" s="311" t="str">
        <f t="shared" si="4"/>
        <v>23/07/2019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06162350</v>
      </c>
      <c r="B202" s="311" t="str">
        <f t="shared" si="4"/>
        <v>23/07/2019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06162350</v>
      </c>
      <c r="B203" s="311" t="str">
        <f t="shared" si="4"/>
        <v>23/07/2019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06162350</v>
      </c>
      <c r="B204" s="311" t="str">
        <f t="shared" si="4"/>
        <v>23/07/2019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06162350</v>
      </c>
      <c r="B205" s="311" t="str">
        <f t="shared" si="4"/>
        <v>23/07/2019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06162350</v>
      </c>
      <c r="B206" s="311" t="str">
        <f t="shared" si="4"/>
        <v>23/07/2019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06162350</v>
      </c>
      <c r="B207" s="311" t="str">
        <f t="shared" si="4"/>
        <v>23/07/2019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06162350</v>
      </c>
      <c r="B208" s="311" t="str">
        <f t="shared" si="4"/>
        <v>23/07/2019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06162350</v>
      </c>
      <c r="B209" s="311" t="str">
        <f t="shared" si="4"/>
        <v>23/07/2019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06162350</v>
      </c>
      <c r="B210" s="311" t="str">
        <f t="shared" si="4"/>
        <v>23/07/2019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06162350</v>
      </c>
      <c r="B211" s="311" t="str">
        <f t="shared" si="4"/>
        <v>23/07/2019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06162350</v>
      </c>
      <c r="B212" s="311" t="str">
        <f t="shared" si="4"/>
        <v>23/07/2019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06162350</v>
      </c>
      <c r="B213" s="311" t="str">
        <f t="shared" si="4"/>
        <v>23/07/2019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06162350</v>
      </c>
      <c r="B214" s="311" t="str">
        <f t="shared" si="4"/>
        <v>23/07/2019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06162350</v>
      </c>
      <c r="B215" s="311" t="str">
        <f t="shared" si="4"/>
        <v>23/07/2019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06162350</v>
      </c>
      <c r="B216" s="311" t="str">
        <f t="shared" si="4"/>
        <v>23/07/2019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06162350</v>
      </c>
      <c r="B217" s="311" t="str">
        <f t="shared" si="4"/>
        <v>23/07/2019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06162350</v>
      </c>
      <c r="B218" s="311" t="str">
        <f t="shared" si="5"/>
        <v>23/07/2019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06162350</v>
      </c>
      <c r="B219" s="311" t="str">
        <f t="shared" si="5"/>
        <v>23/07/2019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06162350</v>
      </c>
      <c r="B220" s="311" t="str">
        <f t="shared" si="5"/>
        <v>23/07/2019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06162350</v>
      </c>
      <c r="B221" s="311" t="str">
        <f t="shared" si="5"/>
        <v>23/07/2019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06162350</v>
      </c>
      <c r="B222" s="311" t="str">
        <f t="shared" si="5"/>
        <v>23/07/2019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06162350</v>
      </c>
      <c r="B223" s="311" t="str">
        <f t="shared" si="5"/>
        <v>23/07/2019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06162350</v>
      </c>
      <c r="B224" s="311" t="str">
        <f t="shared" si="5"/>
        <v>23/07/2019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06162350</v>
      </c>
      <c r="B225" s="311" t="str">
        <f t="shared" si="5"/>
        <v>23/07/2019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06162350</v>
      </c>
      <c r="B226" s="311" t="str">
        <f t="shared" si="5"/>
        <v>23/07/2019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06162350</v>
      </c>
      <c r="B227" s="311" t="str">
        <f t="shared" si="5"/>
        <v>23/07/2019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06162350</v>
      </c>
      <c r="B228" s="311" t="str">
        <f t="shared" si="5"/>
        <v>23/07/2019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06162350</v>
      </c>
      <c r="B229" s="311" t="str">
        <f t="shared" si="5"/>
        <v>23/07/2019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06162350</v>
      </c>
      <c r="B230" s="311" t="str">
        <f t="shared" si="5"/>
        <v>23/07/2019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06162350</v>
      </c>
      <c r="B231" s="311" t="str">
        <f t="shared" si="5"/>
        <v>23/07/2019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06162350</v>
      </c>
      <c r="B232" s="311" t="str">
        <f t="shared" si="5"/>
        <v>23/07/2019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06162350</v>
      </c>
      <c r="B233" s="311" t="str">
        <f t="shared" si="5"/>
        <v>23/07/2019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06162350</v>
      </c>
      <c r="B234" s="311" t="str">
        <f t="shared" si="5"/>
        <v>23/07/2019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06162350</v>
      </c>
      <c r="B235" s="311" t="str">
        <f t="shared" si="5"/>
        <v>23/07/2019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06162350</v>
      </c>
      <c r="B236" s="311" t="str">
        <f t="shared" si="5"/>
        <v>23/07/2019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06162350</v>
      </c>
      <c r="B237" s="311" t="str">
        <f t="shared" si="5"/>
        <v>23/07/2019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06162350</v>
      </c>
      <c r="B238" s="311" t="str">
        <f t="shared" si="5"/>
        <v>23/07/2019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06162350</v>
      </c>
      <c r="B239" s="311" t="str">
        <f t="shared" si="5"/>
        <v>23/07/2019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06162350</v>
      </c>
      <c r="B240" s="311" t="str">
        <f t="shared" si="5"/>
        <v>23/07/2019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06162350</v>
      </c>
      <c r="B241" s="311" t="str">
        <f t="shared" si="5"/>
        <v>23/07/2019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06162350</v>
      </c>
      <c r="B242" s="311" t="str">
        <f t="shared" si="5"/>
        <v>23/07/2019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06162350</v>
      </c>
      <c r="B243" s="311" t="str">
        <f t="shared" si="5"/>
        <v>23/07/2019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ABDE378-8853-489D-B8B0-A3A88989F8E5}">
      <formula1>$T$2:$T$3</formula1>
    </dataValidation>
    <dataValidation type="list" allowBlank="1" showErrorMessage="1" errorTitle="Bocal de regroupement" sqref="F78" xr:uid="{9FD64E1C-38D0-4576-B88B-71740B5A034E}">
      <formula1>#REF!</formula1>
    </dataValidation>
    <dataValidation type="list" allowBlank="1" showErrorMessage="1" errorTitle="Abondance végétation de 0 à 5" sqref="K78" xr:uid="{32274AB1-75E2-404E-B3AC-555227D26EC3}">
      <formula1>#REF!</formula1>
    </dataValidation>
    <dataValidation type="list" allowBlank="1" showErrorMessage="1" errorTitle="Intensité du comatage de 0 à 5" sqref="H78" xr:uid="{2FD2E564-7F22-484F-B817-C14AF7094718}">
      <formula1>#REF!</formula1>
    </dataValidation>
    <dataValidation type="list" allowBlank="1" showErrorMessage="1" errorTitle="Codage SANDRE svp" sqref="E78" xr:uid="{9946CF21-4DA2-4D9C-8DBE-E1F18746102A}">
      <formula1>#REF!</formula1>
    </dataValidation>
    <dataValidation type="list" allowBlank="1" showInputMessage="1" showErrorMessage="1" sqref="D78 IV67:IV78" xr:uid="{960A44E2-A10E-4DF8-AC7F-48BD8FF0E5D8}">
      <formula1>#REF!</formula1>
    </dataValidation>
    <dataValidation type="list" allowBlank="1" errorTitle="Codage SANDRE svp" sqref="E66:E77" xr:uid="{318A178F-AE43-4E39-A28B-D8FFC0EC49BC}">
      <formula1>"N1, N3, N5 , N6"</formula1>
    </dataValidation>
    <dataValidation type="list" allowBlank="1" showInputMessage="1" sqref="D67:D77" xr:uid="{2A11096A-00DB-4B20-96D1-3294610CD5AB}">
      <formula1>"S1, S2, S3, S9, S10, S11, S18, S24, S25, S28, S29, S30"</formula1>
    </dataValidation>
    <dataValidation allowBlank="1" showErrorMessage="1" errorTitle="Altitude en mètres" sqref="K23:N23" xr:uid="{1B51A7F1-89E4-4274-873A-8AC660F8EA49}"/>
    <dataValidation type="list" allowBlank="1" errorTitle="Bocal de regroupement" sqref="F66:F77" xr:uid="{0DD1EC31-03E8-40F9-BF0A-E2861DCA1182}">
      <formula1>"PhA , PhB, PhC"</formula1>
    </dataValidation>
    <dataValidation type="list" allowBlank="1" errorTitle="Intensité du comatage de 0 à 5" sqref="H66:H77" xr:uid="{B1A18D7C-EC2C-4531-9C36-FC4E3479F23D}">
      <formula1>"0, 1, 2, 3, 4, 5"</formula1>
    </dataValidation>
    <dataValidation type="list" allowBlank="1" errorTitle="Stabilité ou non du substrat" sqref="I66:I77" xr:uid="{B20932FB-01A8-4385-A10A-E91FE5C209BB}">
      <formula1>"stable , moyennement stable , instable"</formula1>
    </dataValidation>
    <dataValidation type="list" allowBlank="1" errorTitle="Abondance végétation de 0 à 5" sqref="K66:K77" xr:uid="{15EC1BB5-22C7-40BC-A316-3C4297E6D104}">
      <formula1>"0, 1, 2, 3, 4, 5"</formula1>
    </dataValidation>
    <dataValidation type="list" allowBlank="1" errorTitle="Choisir une des 4 catégories" error="Vous devez indiquer une des 4 catégories de la liste déroulante" sqref="I39:I50" xr:uid="{E7F28747-3194-4A84-8DE0-1E080EEE4868}">
      <formula1>"D, M, MNR, P"</formula1>
    </dataValidation>
    <dataValidation type="list" allowBlank="1" sqref="D66" xr:uid="{A37A80C5-190E-4254-9E99-4FF2DD029F3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AEA741D-B177-428C-A230-C8FE93E83E5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CFC8F28-B23E-4B8D-8A7A-8499AB9B3BD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1093660-3D1E-40BA-AEF7-00760C3D502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F7A4A1D-F3CF-47CB-A0DC-FEC842E37653}">
      <formula1>1</formula1>
      <formula2>3</formula2>
    </dataValidation>
    <dataValidation allowBlank="1" showErrorMessage="1" promptTitle="ATTENTION" prompt="en Lambert II étendu" sqref="G23 E27:E28" xr:uid="{4BEB7DD9-72CB-4559-A818-2E1376F8E12D}"/>
    <dataValidation type="textLength" allowBlank="1" showInputMessage="1" showErrorMessage="1" sqref="A41:E41 IS42:IV42" xr:uid="{B8AF96BD-7654-4E4C-8E05-142741E623CE}">
      <formula1>0</formula1>
      <formula2>50</formula2>
    </dataValidation>
    <dataValidation type="whole" allowBlank="1" showErrorMessage="1" errorTitle="Altitude en mètres" sqref="I23:I28" xr:uid="{D7FB098D-67DD-43B1-BA98-829D850CB575}">
      <formula1>0</formula1>
      <formula2>4000</formula2>
    </dataValidation>
    <dataValidation type="decimal" allowBlank="1" showErrorMessage="1" errorTitle="Recouvrement en % de 0 à 100" sqref="H39:H50" xr:uid="{E88A1100-1CF5-420A-BE02-56077A185F9F}">
      <formula1>0</formula1>
      <formula2>100</formula2>
    </dataValidation>
    <dataValidation type="textLength" operator="equal" allowBlank="1" showErrorMessage="1" errorTitle="Code INSEE selon le type 00000" sqref="F23" xr:uid="{318663AE-9485-4114-B73E-4B8DEF7783BD}">
      <formula1>5</formula1>
      <formula2>0</formula2>
    </dataValidation>
    <dataValidation type="date" allowBlank="1" showErrorMessage="1" errorTitle="Date du prélèvement (jj/mm/aaaa)" sqref="IV40" xr:uid="{0F54A674-FBD8-4BE1-8925-CA04C57BB21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2020-03-17T10:36:21Z</dcterms:created>
  <dcterms:modified xsi:type="dcterms:W3CDTF">2020-03-17T10:36:22Z</dcterms:modified>
</cp:coreProperties>
</file>