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DURCA\19035_DURCA_exports\"/>
    </mc:Choice>
  </mc:AlternateContent>
  <xr:revisionPtr revIDLastSave="0" documentId="13_ncr:1_{BF65BD86-3255-492D-97FD-BF66B73F53B8}" xr6:coauthVersionLast="45" xr6:coauthVersionMax="45" xr10:uidLastSave="{00000000-0000-0000-0000-000000000000}"/>
  <bookViews>
    <workbookView xWindow="-120" yWindow="-120" windowWidth="24240" windowHeight="13140" xr2:uid="{E0785B45-C06C-483D-9D10-932B32DBBDE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<sst xmlns="http://schemas.openxmlformats.org/spreadsheetml/2006/main" count="641" uniqueCount="333">
  <si>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</si>
  <si>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</si>
  <si>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</si>
  <si>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</si>
  <si>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</si>
  <si>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</si>
  <si>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</si>
  <si>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</si>
  <si>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</si>
  <si>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</si>
  <si>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</si>
  <si>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</si>
  <si>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</si>
  <si>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</si>
  <si>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CAVAILLON 3</t>
  </si>
  <si>
    <t>23/07/2019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</si>
  <si>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</si>
  <si>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</si>
  <si>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</si>
  <si>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</si>
  <si>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</si>
  <si>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</si>
  <si>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</si>
  <si>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</si>
  <si>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</si>
  <si>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</si>
  <si>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</si>
  <si>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</si>
  <si>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</si>
  <si>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</si>
  <si>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</si>
  <si>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</si>
  <si>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</si>
  <si>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</si>
  <si>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</si>
  <si>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</si>
  <si>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</si>
  <si>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</si>
  <si>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</si>
  <si>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</si>
  <si>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</si>
  <si>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</si>
  <si>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S9</t>
  </si>
  <si>
    <t>N1</t>
  </si>
  <si>
    <t>A</t>
  </si>
  <si>
    <t>P2</t>
  </si>
  <si>
    <t>S30</t>
  </si>
  <si>
    <t>N5</t>
  </si>
  <si>
    <t>P3</t>
  </si>
  <si>
    <t>S18</t>
  </si>
  <si>
    <t>N3</t>
  </si>
  <si>
    <t>P4</t>
  </si>
  <si>
    <t>S29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</si>
  <si>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</si>
  <si>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</si>
  <si>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</si>
  <si>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</si>
  <si>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</si>
  <si>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</si>
  <si>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</si>
  <si>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</si>
  <si>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</si>
  <si>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</si>
  <si>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</si>
  <si>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</si>
  <si>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</si>
  <si>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</si>
  <si>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</si>
  <si>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</si>
  <si>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</si>
  <si>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</si>
  <si>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</si>
  <si>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</si>
  <si>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</si>
  <si>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</si>
  <si>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</si>
  <si>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</si>
  <si>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</si>
  <si>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</si>
  <si>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</si>
  <si>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</si>
  <si>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</si>
  <si>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</si>
  <si>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</si>
  <si>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</si>
  <si>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</si>
  <si>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</si>
  <si>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</si>
  <si>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</si>
  <si>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</si>
  <si>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</si>
  <si>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</si>
  <si>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</si>
  <si>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</si>
  <si>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</si>
  <si>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</si>
  <si>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</si>
  <si>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</si>
  <si>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</si>
  <si>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</si>
  <si>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</si>
  <si>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</si>
  <si>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</si>
  <si>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</si>
  <si>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</si>
  <si>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</si>
  <si>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</si>
  <si>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</si>
  <si>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</si>
  <si>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</si>
  <si>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</si>
  <si>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</si>
  <si>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</si>
  <si>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</si>
  <si>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</si>
  <si>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</si>
  <si>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</si>
  <si>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</si>
  <si>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</si>
  <si>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</si>
  <si>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</si>
  <si>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</si>
  <si>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</si>
  <si>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</si>
  <si>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</si>
  <si>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</si>
  <si>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</si>
  <si>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</si>
  <si>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</si>
  <si>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</si>
  <si>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</si>
  <si>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</si>
  <si>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M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</si>
  <si>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</si>
  <si>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</si>
  <si>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</si>
  <si>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</si>
  <si>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</si>
  <si>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</si>
  <si>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</si>
  <si>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</si>
  <si>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</si>
  <si>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</si>
  <si>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</si>
  <si>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</si>
  <si>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</si>
  <si>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</si>
  <si>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</si>
  <si>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</si>
  <si>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</si>
  <si>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</si>
  <si>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</si>
  <si>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</si>
  <si>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</si>
  <si>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</si>
  <si>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</si>
  <si>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</si>
  <si>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</si>
  <si>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</si>
  <si>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</si>
  <si>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</si>
  <si>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</si>
  <si>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</si>
  <si>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</si>
  <si>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</si>
  <si>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</si>
  <si>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</si>
  <si>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</si>
  <si>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</si>
  <si>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</si>
  <si>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</si>
  <si>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</si>
  <si>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</si>
  <si>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</si>
  <si>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</si>
  <si>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</si>
  <si>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</si>
  <si>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</si>
  <si>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</si>
  <si>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</si>
  <si>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</si>
  <si>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</si>
  <si>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</si>
  <si>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</si>
  <si>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</si>
  <si>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</si>
  <si>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</si>
  <si>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</si>
  <si>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</si>
  <si>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</si>
  <si>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</si>
  <si>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</si>
  <si>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</si>
  <si>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</si>
  <si>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</si>
  <si>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</si>
  <si>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</si>
  <si>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06163630</t>
  </si>
  <si>
    <t xml:space="preserve"> CAVAILLON 3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</si>
  <si>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</si>
  <si>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</si>
  <si>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</si>
  <si>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</si>
  <si>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</si>
  <si>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</si>
  <si>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</si>
  <si>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</si>
  <si>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</si>
  <si>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</si>
  <si>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</si>
  <si>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</si>
  <si>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</si>
  <si>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</si>
  <si>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</si>
  <si>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</si>
  <si>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</si>
  <si>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</si>
  <si>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</si>
  <si>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</si>
  <si>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</si>
  <si>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</si>
  <si>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</si>
  <si>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</si>
  <si>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</si>
  <si>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</si>
  <si>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</si>
  <si>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</si>
  <si>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</si>
  <si>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</si>
  <si>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</si>
  <si>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</si>
  <si>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</si>
  <si>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</si>
  <si>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</si>
  <si>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</si>
  <si>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</si>
  <si>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</si>
  <si>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</si>
  <si>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</si>
  <si>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</si>
  <si>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</si>
  <si>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</si>
  <si>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</si>
  <si>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</si>
  <si>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</si>
  <si>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</si>
  <si>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</si>
  <si>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</si>
  <si>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</si>
  <si>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</si>
  <si>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</si>
  <si>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</si>
  <si>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Cheumatopsyche</t>
  </si>
  <si>
    <t>221</t>
  </si>
  <si>
    <t>Hydropsyche</t>
  </si>
  <si>
    <t>212</t>
  </si>
  <si>
    <t>Hydroptila</t>
  </si>
  <si>
    <t>200</t>
  </si>
  <si>
    <t>Orthotrichia</t>
  </si>
  <si>
    <t>197</t>
  </si>
  <si>
    <t>Athripsodes</t>
  </si>
  <si>
    <t>311</t>
  </si>
  <si>
    <t>Setodes</t>
  </si>
  <si>
    <t>318</t>
  </si>
  <si>
    <t>Chimarra</t>
  </si>
  <si>
    <t>207</t>
  </si>
  <si>
    <t>Polycentropus</t>
  </si>
  <si>
    <t>231</t>
  </si>
  <si>
    <t>Paduniella</t>
  </si>
  <si>
    <t>5147</t>
  </si>
  <si>
    <t>Psychomyia</t>
  </si>
  <si>
    <t>239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</si>
  <si>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</si>
  <si>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</si>
  <si>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</si>
  <si>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</si>
  <si>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</si>
  <si>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</si>
  <si>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</si>
  <si>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</si>
  <si>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Heptageniidae</t>
  </si>
  <si>
    <t>399</t>
  </si>
  <si>
    <t>Ecdyonurus</t>
  </si>
  <si>
    <t>421</t>
  </si>
  <si>
    <t>Heptagenia sl.</t>
  </si>
  <si>
    <t>443</t>
  </si>
  <si>
    <t>Choroterpes</t>
  </si>
  <si>
    <t>474</t>
  </si>
  <si>
    <t>Oligoneuriella</t>
  </si>
  <si>
    <t>394</t>
  </si>
  <si>
    <t>Ephoron</t>
  </si>
  <si>
    <t>496</t>
  </si>
  <si>
    <t>Micronecta</t>
  </si>
  <si>
    <t>719</t>
  </si>
  <si>
    <t>Dryops</t>
  </si>
  <si>
    <t>613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</si>
  <si>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</si>
  <si>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</si>
  <si>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</si>
  <si>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</si>
  <si>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</si>
  <si>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</si>
  <si>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</si>
  <si>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</si>
  <si>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</si>
  <si>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</si>
  <si>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Stenelmis</t>
  </si>
  <si>
    <t>617</t>
  </si>
  <si>
    <t>sF. Hydrophilinae</t>
  </si>
  <si>
    <t>2517</t>
  </si>
  <si>
    <t>Chironomidae</t>
  </si>
  <si>
    <t>807</t>
  </si>
  <si>
    <t>Limoniidae</t>
  </si>
  <si>
    <t>757</t>
  </si>
  <si>
    <t>Simuliidae</t>
  </si>
  <si>
    <t>801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</si>
  <si>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</si>
  <si>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</si>
  <si>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</si>
  <si>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</si>
  <si>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</si>
  <si>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</si>
  <si>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</si>
  <si>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</si>
  <si>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</si>
  <si>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</si>
  <si>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</si>
  <si>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OLIGOCHAETA</t>
  </si>
  <si>
    <t>933</t>
  </si>
  <si>
    <t>Dugesiidae</t>
  </si>
  <si>
    <t>1055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</si>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</sst>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8887B08-E820-4A55-B063-EB828D3EB383}"/>
    <cellStyle name="Normal_résultats" xfId="1" xr:uid="{3452A01F-6A53-4F02-8AA1-86A49C044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DURCA/19035_DURCA_23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DURCA</v>
          </cell>
          <cell r="L5">
            <v>43669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EB90-3244-4183-B23C-6AF42A1E3CE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6163630</v>
      </c>
      <c r="B6" s="27" t="s">
        <v>13</v>
      </c>
      <c r="C6" s="27" t="s">
        <v>14</v>
      </c>
      <c r="D6" s="28" t="s">
        <v>15</v>
      </c>
      <c r="E6" s="27">
        <v>862777.10569013469</v>
      </c>
      <c r="F6" s="27">
        <v>6305782.5170043409</v>
      </c>
      <c r="G6" s="27">
        <v>862367.0812711477</v>
      </c>
      <c r="H6" s="29">
        <v>6306114.390849866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528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43.81818181818182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23136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1156.8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40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40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43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50</v>
      </c>
      <c r="M28" s="82" t="s">
        <v>67</v>
      </c>
      <c r="N28" s="92">
        <v>55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62</v>
      </c>
      <c r="M29" s="82" t="s">
        <v>67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43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62</v>
      </c>
      <c r="J46" s="127"/>
      <c r="K46" s="128" t="s">
        <v>47</v>
      </c>
      <c r="L46" s="129"/>
      <c r="M46" s="128" t="s">
        <v>50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122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96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1</v>
      </c>
      <c r="F56" s="172" t="s">
        <v>132</v>
      </c>
      <c r="G56" s="173"/>
      <c r="H56" s="156"/>
      <c r="I56" s="173"/>
      <c r="J56" s="173"/>
      <c r="K56" s="174" t="s">
        <v>45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133</v>
      </c>
      <c r="B57" s="169" t="s">
        <v>134</v>
      </c>
      <c r="C57" s="170" t="s">
        <v>42</v>
      </c>
      <c r="D57" s="171">
        <v>5</v>
      </c>
      <c r="E57" s="171">
        <v>1</v>
      </c>
      <c r="F57" s="172" t="s">
        <v>132</v>
      </c>
      <c r="G57" s="173"/>
      <c r="H57" s="156"/>
      <c r="I57" s="173"/>
      <c r="J57" s="173"/>
      <c r="K57" s="174"/>
      <c r="L57" s="175"/>
      <c r="M57" s="174"/>
      <c r="N57" s="175"/>
      <c r="O57" s="174" t="s">
        <v>41</v>
      </c>
      <c r="P57" s="175">
        <v>1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143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144</v>
      </c>
      <c r="B61" s="169" t="s">
        <v>144</v>
      </c>
      <c r="C61" s="170" t="s">
        <v>49</v>
      </c>
      <c r="D61" s="171">
        <v>1</v>
      </c>
      <c r="E61" s="171">
        <v>1</v>
      </c>
      <c r="F61" s="172" t="s">
        <v>132</v>
      </c>
      <c r="G61" s="173"/>
      <c r="H61" s="156"/>
      <c r="I61" s="173"/>
      <c r="J61" s="173"/>
      <c r="K61" s="174"/>
      <c r="L61" s="175"/>
      <c r="M61" s="174" t="s">
        <v>48</v>
      </c>
      <c r="N61" s="175">
        <v>2</v>
      </c>
      <c r="O61" s="174"/>
      <c r="P61" s="175">
        <v>1</v>
      </c>
      <c r="Q61" s="173">
        <v>1</v>
      </c>
    </row>
    <row r="62" spans="1:256" ht="45.75" thickBot="1">
      <c r="A62" s="177" t="s">
        <v>145</v>
      </c>
      <c r="B62" s="178" t="s">
        <v>146</v>
      </c>
      <c r="C62" s="179" t="s">
        <v>52</v>
      </c>
      <c r="D62" s="180">
        <v>0</v>
      </c>
      <c r="E62" s="180">
        <v>1</v>
      </c>
      <c r="F62" s="181" t="s">
        <v>132</v>
      </c>
      <c r="G62" s="182"/>
      <c r="H62" s="156"/>
      <c r="I62" s="182"/>
      <c r="J62" s="182"/>
      <c r="K62" s="183"/>
      <c r="L62" s="184">
        <v>1</v>
      </c>
      <c r="M62" s="183" t="s">
        <v>51</v>
      </c>
      <c r="N62" s="184">
        <v>3</v>
      </c>
      <c r="O62" s="183"/>
      <c r="P62" s="184">
        <v>2</v>
      </c>
      <c r="Q62" s="182">
        <v>1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935F3D5-126C-488D-A398-D24C5BA88E00}">
      <formula1>0</formula1>
      <formula2>50</formula2>
    </dataValidation>
    <dataValidation type="date" allowBlank="1" showErrorMessage="1" errorTitle="Date du prélèvement (jj/mm/aaaa)" sqref="D6:H6" xr:uid="{70922047-755C-4050-BC20-EBD071C617B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6F21-423F-46C1-B9F5-8A7ADAA9803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84035</v>
      </c>
      <c r="G23" s="235">
        <v>862198</v>
      </c>
      <c r="H23" s="235">
        <v>6306172</v>
      </c>
      <c r="I23" s="235">
        <v>63</v>
      </c>
      <c r="J23" s="235" t="s">
        <v>199</v>
      </c>
      <c r="K23" s="234">
        <v>862777.10569013469</v>
      </c>
      <c r="L23" s="234">
        <v>6305782.5170043409</v>
      </c>
      <c r="M23" s="234">
        <v>862367.0812711477</v>
      </c>
      <c r="N23" s="234">
        <v>6306114.390849866</v>
      </c>
      <c r="O23" s="235">
        <v>74</v>
      </c>
      <c r="P23" s="235">
        <v>528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DURCA_2019-07-23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06163630</v>
      </c>
      <c r="B39" s="278" t="str">
        <f>C23</f>
        <v>DURANCE</v>
      </c>
      <c r="C39" s="278" t="str">
        <f>D23</f>
        <v>DURANCE A CAVAILLON 3</v>
      </c>
      <c r="D39" s="279" t="str">
        <f>D26</f>
        <v>23/07/2019</v>
      </c>
      <c r="E39" s="280">
        <v>43.81818181818182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122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96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46</v>
      </c>
      <c r="H44" s="284">
        <v>1</v>
      </c>
      <c r="I44" s="283" t="s">
        <v>132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42</v>
      </c>
      <c r="H45" s="284">
        <v>1</v>
      </c>
      <c r="I45" s="283" t="s">
        <v>132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143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49</v>
      </c>
      <c r="H49" s="284">
        <v>1</v>
      </c>
      <c r="I49" s="283" t="s">
        <v>132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52</v>
      </c>
      <c r="H50" s="287">
        <v>1</v>
      </c>
      <c r="I50" s="283" t="s">
        <v>132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50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06163630</v>
      </c>
      <c r="B66" s="308" t="str">
        <f>D26</f>
        <v>23/07/2019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 t="s">
        <v>237</v>
      </c>
      <c r="K66" s="283">
        <v>3</v>
      </c>
      <c r="T66"/>
    </row>
    <row r="67" spans="1:256" ht="14.25">
      <c r="A67" s="310" t="str">
        <f>+A$66</f>
        <v>06163630</v>
      </c>
      <c r="B67" s="311" t="str">
        <f>+B$66</f>
        <v>23/07/2019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40</v>
      </c>
      <c r="H67" s="283"/>
      <c r="I67" s="283">
        <v>2</v>
      </c>
      <c r="J67" s="284" t="s">
        <v>237</v>
      </c>
      <c r="K67" s="283">
        <v>3</v>
      </c>
      <c r="T67"/>
    </row>
    <row r="68" spans="1:256" ht="14.25">
      <c r="A68" s="310" t="str">
        <f t="shared" ref="A68:B77" si="0">+A$66</f>
        <v>06163630</v>
      </c>
      <c r="B68" s="311" t="str">
        <f t="shared" si="0"/>
        <v>23/07/2019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40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06163630</v>
      </c>
      <c r="B69" s="311" t="str">
        <f t="shared" si="0"/>
        <v>23/07/2019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25</v>
      </c>
      <c r="H69" s="283"/>
      <c r="I69" s="283">
        <v>2</v>
      </c>
      <c r="J69" s="284" t="s">
        <v>237</v>
      </c>
      <c r="K69" s="283">
        <v>3</v>
      </c>
      <c r="T69"/>
    </row>
    <row r="70" spans="1:256" ht="14.25">
      <c r="A70" s="310" t="str">
        <f t="shared" si="0"/>
        <v>06163630</v>
      </c>
      <c r="B70" s="311" t="str">
        <f t="shared" si="0"/>
        <v>23/07/2019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40</v>
      </c>
      <c r="H70" s="283"/>
      <c r="I70" s="283">
        <v>1</v>
      </c>
      <c r="J70" s="284" t="s">
        <v>237</v>
      </c>
      <c r="K70" s="283">
        <v>3</v>
      </c>
      <c r="T70"/>
    </row>
    <row r="71" spans="1:256" ht="14.25">
      <c r="A71" s="310" t="str">
        <f t="shared" si="0"/>
        <v>06163630</v>
      </c>
      <c r="B71" s="311" t="str">
        <f t="shared" si="0"/>
        <v>23/07/2019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40</v>
      </c>
      <c r="H71" s="283"/>
      <c r="I71" s="283">
        <v>2</v>
      </c>
      <c r="J71" s="284" t="s">
        <v>237</v>
      </c>
      <c r="K71" s="283">
        <v>2</v>
      </c>
      <c r="T71"/>
    </row>
    <row r="72" spans="1:256" ht="14.25">
      <c r="A72" s="310" t="str">
        <f t="shared" si="0"/>
        <v>06163630</v>
      </c>
      <c r="B72" s="311" t="str">
        <f t="shared" si="0"/>
        <v>23/07/2019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15</v>
      </c>
      <c r="H72" s="283"/>
      <c r="I72" s="283">
        <v>0</v>
      </c>
      <c r="J72" s="284" t="s">
        <v>237</v>
      </c>
      <c r="K72" s="283">
        <v>1</v>
      </c>
      <c r="T72"/>
    </row>
    <row r="73" spans="1:256" ht="14.25">
      <c r="A73" s="310" t="str">
        <f t="shared" si="0"/>
        <v>06163630</v>
      </c>
      <c r="B73" s="311" t="str">
        <f t="shared" si="0"/>
        <v>23/07/2019</v>
      </c>
      <c r="C73" s="309" t="s">
        <v>64</v>
      </c>
      <c r="D73" s="283" t="s">
        <v>55</v>
      </c>
      <c r="E73" s="283" t="s">
        <v>43</v>
      </c>
      <c r="F73" s="283" t="s">
        <v>56</v>
      </c>
      <c r="G73" s="284">
        <v>10</v>
      </c>
      <c r="H73" s="283"/>
      <c r="I73" s="283">
        <v>3</v>
      </c>
      <c r="J73" s="284" t="s">
        <v>237</v>
      </c>
      <c r="K73" s="283">
        <v>2</v>
      </c>
      <c r="T73"/>
    </row>
    <row r="74" spans="1:256" ht="14.25">
      <c r="A74" s="310" t="str">
        <f t="shared" si="0"/>
        <v>06163630</v>
      </c>
      <c r="B74" s="311" t="str">
        <f t="shared" si="0"/>
        <v>23/07/2019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25</v>
      </c>
      <c r="H74" s="283"/>
      <c r="I74" s="283">
        <v>2</v>
      </c>
      <c r="J74" s="284" t="s">
        <v>237</v>
      </c>
      <c r="K74" s="283">
        <v>2</v>
      </c>
      <c r="T74"/>
    </row>
    <row r="75" spans="1:256" ht="14.25">
      <c r="A75" s="310" t="str">
        <f t="shared" si="0"/>
        <v>06163630</v>
      </c>
      <c r="B75" s="311" t="str">
        <f t="shared" si="0"/>
        <v>23/07/2019</v>
      </c>
      <c r="C75" s="309" t="s">
        <v>69</v>
      </c>
      <c r="D75" s="283" t="s">
        <v>55</v>
      </c>
      <c r="E75" s="283" t="s">
        <v>50</v>
      </c>
      <c r="F75" s="283" t="s">
        <v>67</v>
      </c>
      <c r="G75" s="284">
        <v>55</v>
      </c>
      <c r="H75" s="283"/>
      <c r="I75" s="283">
        <v>3</v>
      </c>
      <c r="J75" s="284" t="s">
        <v>237</v>
      </c>
      <c r="K75" s="283">
        <v>2</v>
      </c>
      <c r="T75"/>
    </row>
    <row r="76" spans="1:256" ht="14.25">
      <c r="A76" s="310" t="str">
        <f t="shared" si="0"/>
        <v>06163630</v>
      </c>
      <c r="B76" s="311" t="str">
        <f t="shared" si="0"/>
        <v>23/07/2019</v>
      </c>
      <c r="C76" s="309" t="s">
        <v>71</v>
      </c>
      <c r="D76" s="283" t="s">
        <v>55</v>
      </c>
      <c r="E76" s="283" t="s">
        <v>62</v>
      </c>
      <c r="F76" s="283" t="s">
        <v>67</v>
      </c>
      <c r="G76" s="284">
        <v>30</v>
      </c>
      <c r="H76" s="283"/>
      <c r="I76" s="283">
        <v>0</v>
      </c>
      <c r="J76" s="284" t="s">
        <v>237</v>
      </c>
      <c r="K76" s="283">
        <v>1</v>
      </c>
      <c r="T76"/>
    </row>
    <row r="77" spans="1:256" ht="14.25">
      <c r="A77" s="310" t="str">
        <f t="shared" si="0"/>
        <v>06163630</v>
      </c>
      <c r="B77" s="311" t="str">
        <f t="shared" si="0"/>
        <v>23/07/2019</v>
      </c>
      <c r="C77" s="309" t="s">
        <v>73</v>
      </c>
      <c r="D77" s="283" t="s">
        <v>55</v>
      </c>
      <c r="E77" s="283" t="s">
        <v>43</v>
      </c>
      <c r="F77" s="283" t="s">
        <v>67</v>
      </c>
      <c r="G77" s="284">
        <v>15</v>
      </c>
      <c r="H77" s="283"/>
      <c r="I77" s="283">
        <v>0</v>
      </c>
      <c r="J77" s="284" t="s">
        <v>237</v>
      </c>
      <c r="K77" s="283">
        <v>4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06163630</v>
      </c>
      <c r="B88" s="330" t="str">
        <f>D26</f>
        <v>23/07/2019</v>
      </c>
      <c r="C88" s="284" t="s">
        <v>248</v>
      </c>
      <c r="D88" s="331" t="s">
        <v>249</v>
      </c>
      <c r="E88" s="284">
        <v>4</v>
      </c>
      <c r="F88" s="284">
        <v>3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06163630</v>
      </c>
      <c r="B89" s="311" t="str">
        <f>+B$88</f>
        <v>23/07/2019</v>
      </c>
      <c r="C89" s="284" t="s">
        <v>250</v>
      </c>
      <c r="D89" s="331" t="s">
        <v>251</v>
      </c>
      <c r="E89" s="284"/>
      <c r="F89" s="284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06163630</v>
      </c>
      <c r="B90" s="311" t="str">
        <f t="shared" si="1"/>
        <v>23/07/2019</v>
      </c>
      <c r="C90" s="284" t="s">
        <v>252</v>
      </c>
      <c r="D90" s="331" t="s">
        <v>253</v>
      </c>
      <c r="E90" s="284">
        <v>20</v>
      </c>
      <c r="F90" s="284"/>
      <c r="G90" s="284">
        <v>88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06163630</v>
      </c>
      <c r="B91" s="311" t="str">
        <f t="shared" si="1"/>
        <v>23/07/2019</v>
      </c>
      <c r="C91" s="284" t="s">
        <v>254</v>
      </c>
      <c r="D91" s="331" t="s">
        <v>255</v>
      </c>
      <c r="E91" s="284">
        <v>32</v>
      </c>
      <c r="F91" s="284">
        <v>16</v>
      </c>
      <c r="G91" s="284">
        <v>22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06163630</v>
      </c>
      <c r="B92" s="311" t="str">
        <f t="shared" si="1"/>
        <v>23/07/2019</v>
      </c>
      <c r="C92" s="284" t="s">
        <v>256</v>
      </c>
      <c r="D92" s="331" t="s">
        <v>257</v>
      </c>
      <c r="E92" s="284">
        <v>6</v>
      </c>
      <c r="F92" s="284">
        <v>21</v>
      </c>
      <c r="G92" s="284">
        <v>133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06163630</v>
      </c>
      <c r="B93" s="311" t="str">
        <f t="shared" si="1"/>
        <v>23/07/2019</v>
      </c>
      <c r="C93" s="284" t="s">
        <v>258</v>
      </c>
      <c r="D93" s="331" t="s">
        <v>259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06163630</v>
      </c>
      <c r="B94" s="311" t="str">
        <f t="shared" si="1"/>
        <v>23/07/2019</v>
      </c>
      <c r="C94" s="284" t="s">
        <v>260</v>
      </c>
      <c r="D94" s="331" t="s">
        <v>261</v>
      </c>
      <c r="E94" s="284">
        <v>2</v>
      </c>
      <c r="F94" s="284">
        <v>2</v>
      </c>
      <c r="G94" s="284">
        <v>10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06163630</v>
      </c>
      <c r="B95" s="311" t="str">
        <f t="shared" si="1"/>
        <v>23/07/2019</v>
      </c>
      <c r="C95" s="284" t="s">
        <v>262</v>
      </c>
      <c r="D95" s="331" t="s">
        <v>263</v>
      </c>
      <c r="E95" s="284">
        <v>1</v>
      </c>
      <c r="F95" s="284">
        <v>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06163630</v>
      </c>
      <c r="B96" s="311" t="str">
        <f t="shared" si="1"/>
        <v>23/07/2019</v>
      </c>
      <c r="C96" s="284" t="s">
        <v>264</v>
      </c>
      <c r="D96" s="331" t="s">
        <v>265</v>
      </c>
      <c r="E96" s="284">
        <v>3</v>
      </c>
      <c r="F96" s="284">
        <v>4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06163630</v>
      </c>
      <c r="B97" s="311" t="str">
        <f t="shared" si="1"/>
        <v>23/07/2019</v>
      </c>
      <c r="C97" s="284" t="s">
        <v>266</v>
      </c>
      <c r="D97" s="331" t="s">
        <v>267</v>
      </c>
      <c r="E97" s="284"/>
      <c r="F97" s="284">
        <v>8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06163630</v>
      </c>
      <c r="B98" s="311" t="str">
        <f t="shared" si="1"/>
        <v>23/07/2019</v>
      </c>
      <c r="C98" s="284" t="s">
        <v>268</v>
      </c>
      <c r="D98" s="331" t="s">
        <v>269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06163630</v>
      </c>
      <c r="B99" s="311" t="str">
        <f t="shared" si="1"/>
        <v>23/07/2019</v>
      </c>
      <c r="C99" s="284" t="s">
        <v>270</v>
      </c>
      <c r="D99" s="331" t="s">
        <v>271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06163630</v>
      </c>
      <c r="B100" s="311" t="str">
        <f t="shared" si="1"/>
        <v>23/07/2019</v>
      </c>
      <c r="C100" s="284" t="s">
        <v>272</v>
      </c>
      <c r="D100" s="331" t="s">
        <v>273</v>
      </c>
      <c r="E100" s="284"/>
      <c r="F100" s="284">
        <v>8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06163630</v>
      </c>
      <c r="B101" s="311" t="str">
        <f t="shared" si="1"/>
        <v>23/07/2019</v>
      </c>
      <c r="C101" s="284" t="s">
        <v>274</v>
      </c>
      <c r="D101" s="331" t="s">
        <v>275</v>
      </c>
      <c r="E101" s="284">
        <v>4</v>
      </c>
      <c r="F101" s="284">
        <v>20</v>
      </c>
      <c r="G101" s="284">
        <v>36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06163630</v>
      </c>
      <c r="B102" s="311" t="str">
        <f t="shared" si="1"/>
        <v>23/07/2019</v>
      </c>
      <c r="C102" s="284" t="s">
        <v>276</v>
      </c>
      <c r="D102" s="331" t="s">
        <v>277</v>
      </c>
      <c r="E102" s="284"/>
      <c r="F102" s="284">
        <v>6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06163630</v>
      </c>
      <c r="B103" s="311" t="str">
        <f t="shared" si="1"/>
        <v>23/07/2019</v>
      </c>
      <c r="C103" s="284" t="s">
        <v>278</v>
      </c>
      <c r="D103" s="331" t="s">
        <v>279</v>
      </c>
      <c r="E103" s="284">
        <v>80</v>
      </c>
      <c r="F103" s="284">
        <v>52</v>
      </c>
      <c r="G103" s="284">
        <v>143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06163630</v>
      </c>
      <c r="B104" s="311" t="str">
        <f t="shared" si="1"/>
        <v>23/07/2019</v>
      </c>
      <c r="C104" s="284" t="s">
        <v>280</v>
      </c>
      <c r="D104" s="331" t="s">
        <v>281</v>
      </c>
      <c r="E104" s="284">
        <v>28</v>
      </c>
      <c r="F104" s="284">
        <v>25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06163630</v>
      </c>
      <c r="B105" s="311" t="str">
        <f t="shared" si="1"/>
        <v>23/07/2019</v>
      </c>
      <c r="C105" s="284" t="s">
        <v>282</v>
      </c>
      <c r="D105" s="331" t="s">
        <v>283</v>
      </c>
      <c r="E105" s="284">
        <v>2</v>
      </c>
      <c r="F105" s="284">
        <v>4</v>
      </c>
      <c r="G105" s="284">
        <v>135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06163630</v>
      </c>
      <c r="B106" s="311" t="str">
        <f t="shared" si="1"/>
        <v>23/07/2019</v>
      </c>
      <c r="C106" s="284" t="s">
        <v>284</v>
      </c>
      <c r="D106" s="331" t="s">
        <v>285</v>
      </c>
      <c r="E106" s="284"/>
      <c r="F106" s="284"/>
      <c r="G106" s="284">
        <v>18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06163630</v>
      </c>
      <c r="B107" s="311" t="str">
        <f t="shared" si="1"/>
        <v>23/07/2019</v>
      </c>
      <c r="C107" s="284" t="s">
        <v>286</v>
      </c>
      <c r="D107" s="331" t="s">
        <v>287</v>
      </c>
      <c r="E107" s="284">
        <v>21</v>
      </c>
      <c r="F107" s="284">
        <v>57</v>
      </c>
      <c r="G107" s="284">
        <v>160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06163630</v>
      </c>
      <c r="B108" s="311" t="str">
        <f t="shared" si="1"/>
        <v>23/07/2019</v>
      </c>
      <c r="C108" s="284" t="s">
        <v>288</v>
      </c>
      <c r="D108" s="331" t="s">
        <v>289</v>
      </c>
      <c r="E108" s="284">
        <v>2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06163630</v>
      </c>
      <c r="B109" s="311" t="str">
        <f t="shared" si="1"/>
        <v>23/07/2019</v>
      </c>
      <c r="C109" s="284" t="s">
        <v>290</v>
      </c>
      <c r="D109" s="331" t="s">
        <v>291</v>
      </c>
      <c r="E109" s="284"/>
      <c r="F109" s="284">
        <v>15</v>
      </c>
      <c r="G109" s="284">
        <v>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06163630</v>
      </c>
      <c r="B110" s="311" t="str">
        <f t="shared" si="1"/>
        <v>23/07/2019</v>
      </c>
      <c r="C110" s="284" t="s">
        <v>292</v>
      </c>
      <c r="D110" s="331" t="s">
        <v>293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06163630</v>
      </c>
      <c r="B111" s="311" t="str">
        <f t="shared" si="1"/>
        <v>23/07/2019</v>
      </c>
      <c r="C111" s="284" t="s">
        <v>294</v>
      </c>
      <c r="D111" s="331" t="s">
        <v>295</v>
      </c>
      <c r="E111" s="284">
        <v>5</v>
      </c>
      <c r="F111" s="284">
        <v>4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06163630</v>
      </c>
      <c r="B112" s="311" t="str">
        <f t="shared" si="1"/>
        <v>23/07/2019</v>
      </c>
      <c r="C112" s="284" t="s">
        <v>296</v>
      </c>
      <c r="D112" s="331" t="s">
        <v>297</v>
      </c>
      <c r="E112" s="284"/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06163630</v>
      </c>
      <c r="B113" s="311" t="str">
        <f t="shared" si="1"/>
        <v>23/07/2019</v>
      </c>
      <c r="C113" s="284" t="s">
        <v>298</v>
      </c>
      <c r="D113" s="331" t="s">
        <v>299</v>
      </c>
      <c r="E113" s="284">
        <v>1</v>
      </c>
      <c r="F113" s="284">
        <v>2</v>
      </c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06163630</v>
      </c>
      <c r="B114" s="311" t="str">
        <f t="shared" si="1"/>
        <v>23/07/2019</v>
      </c>
      <c r="C114" s="284" t="s">
        <v>300</v>
      </c>
      <c r="D114" s="331" t="s">
        <v>301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06163630</v>
      </c>
      <c r="B115" s="311" t="str">
        <f t="shared" si="1"/>
        <v>23/07/2019</v>
      </c>
      <c r="C115" s="284" t="s">
        <v>302</v>
      </c>
      <c r="D115" s="331" t="s">
        <v>303</v>
      </c>
      <c r="E115" s="284"/>
      <c r="F115" s="284">
        <v>1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06163630</v>
      </c>
      <c r="B116" s="311" t="str">
        <f t="shared" si="1"/>
        <v>23/07/2019</v>
      </c>
      <c r="C116" s="284" t="s">
        <v>304</v>
      </c>
      <c r="D116" s="331" t="s">
        <v>305</v>
      </c>
      <c r="E116" s="284">
        <v>2</v>
      </c>
      <c r="F116" s="284">
        <v>4</v>
      </c>
      <c r="G116" s="284">
        <v>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06163630</v>
      </c>
      <c r="B117" s="311" t="str">
        <f t="shared" si="1"/>
        <v>23/07/2019</v>
      </c>
      <c r="C117" s="284" t="s">
        <v>306</v>
      </c>
      <c r="D117" s="331" t="s">
        <v>307</v>
      </c>
      <c r="E117" s="284">
        <v>5</v>
      </c>
      <c r="F117" s="284">
        <v>3</v>
      </c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06163630</v>
      </c>
      <c r="B118" s="311" t="str">
        <f t="shared" si="1"/>
        <v>23/07/2019</v>
      </c>
      <c r="C118" s="284" t="s">
        <v>308</v>
      </c>
      <c r="D118" s="331" t="s">
        <v>309</v>
      </c>
      <c r="E118" s="284">
        <v>1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06163630</v>
      </c>
      <c r="B119" s="311" t="str">
        <f t="shared" si="1"/>
        <v>23/07/2019</v>
      </c>
      <c r="C119" s="284" t="s">
        <v>310</v>
      </c>
      <c r="D119" s="331" t="s">
        <v>311</v>
      </c>
      <c r="E119" s="284">
        <v>75</v>
      </c>
      <c r="F119" s="284">
        <v>100</v>
      </c>
      <c r="G119" s="284">
        <v>65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06163630</v>
      </c>
      <c r="B120" s="311" t="str">
        <f t="shared" si="1"/>
        <v>23/07/2019</v>
      </c>
      <c r="C120" s="284" t="s">
        <v>312</v>
      </c>
      <c r="D120" s="331" t="s">
        <v>313</v>
      </c>
      <c r="E120" s="284">
        <v>1</v>
      </c>
      <c r="F120" s="284">
        <v>5</v>
      </c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06163630</v>
      </c>
      <c r="B121" s="311" t="str">
        <f t="shared" si="1"/>
        <v>23/07/2019</v>
      </c>
      <c r="C121" s="284" t="s">
        <v>314</v>
      </c>
      <c r="D121" s="331" t="s">
        <v>315</v>
      </c>
      <c r="E121" s="284"/>
      <c r="F121" s="284"/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06163630</v>
      </c>
      <c r="B122" s="311" t="str">
        <f t="shared" si="2"/>
        <v>23/07/2019</v>
      </c>
      <c r="C122" s="284" t="s">
        <v>316</v>
      </c>
      <c r="D122" s="331" t="s">
        <v>317</v>
      </c>
      <c r="E122" s="284">
        <v>1</v>
      </c>
      <c r="F122" s="284">
        <v>3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06163630</v>
      </c>
      <c r="B123" s="311" t="str">
        <f t="shared" si="2"/>
        <v>23/07/2019</v>
      </c>
      <c r="C123" s="284" t="s">
        <v>318</v>
      </c>
      <c r="D123" s="331" t="s">
        <v>319</v>
      </c>
      <c r="E123" s="284">
        <v>4</v>
      </c>
      <c r="F123" s="284">
        <v>7</v>
      </c>
      <c r="G123" s="284">
        <v>20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06163630</v>
      </c>
      <c r="B124" s="311" t="str">
        <f t="shared" si="2"/>
        <v>23/07/2019</v>
      </c>
      <c r="C124" s="284" t="s">
        <v>320</v>
      </c>
      <c r="D124" s="331" t="s">
        <v>321</v>
      </c>
      <c r="E124" s="284"/>
      <c r="F124" s="284" t="s">
        <v>322</v>
      </c>
      <c r="G124" s="284" t="s">
        <v>322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06163630</v>
      </c>
      <c r="B125" s="311" t="str">
        <f t="shared" si="2"/>
        <v>23/07/2019</v>
      </c>
      <c r="C125" s="284" t="s">
        <v>323</v>
      </c>
      <c r="D125" s="331" t="s">
        <v>324</v>
      </c>
      <c r="E125" s="284" t="s">
        <v>322</v>
      </c>
      <c r="F125" s="284" t="s">
        <v>322</v>
      </c>
      <c r="G125" s="284" t="s">
        <v>322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06163630</v>
      </c>
      <c r="B126" s="311" t="str">
        <f t="shared" si="2"/>
        <v>23/07/2019</v>
      </c>
      <c r="C126" s="284" t="s">
        <v>325</v>
      </c>
      <c r="D126" s="331" t="s">
        <v>326</v>
      </c>
      <c r="E126" s="284"/>
      <c r="F126" s="284">
        <v>2</v>
      </c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06163630</v>
      </c>
      <c r="B127" s="311" t="str">
        <f t="shared" si="2"/>
        <v>23/07/2019</v>
      </c>
      <c r="C127" s="284" t="s">
        <v>327</v>
      </c>
      <c r="D127" s="331" t="s">
        <v>328</v>
      </c>
      <c r="E127" s="284">
        <v>25</v>
      </c>
      <c r="F127" s="284">
        <v>16</v>
      </c>
      <c r="G127" s="284">
        <v>7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06163630</v>
      </c>
      <c r="B128" s="311" t="str">
        <f t="shared" si="2"/>
        <v>23/07/2019</v>
      </c>
      <c r="C128" s="284" t="s">
        <v>329</v>
      </c>
      <c r="D128" s="331" t="s">
        <v>330</v>
      </c>
      <c r="E128" s="284">
        <v>9</v>
      </c>
      <c r="F128" s="284">
        <v>40</v>
      </c>
      <c r="G128" s="284">
        <v>104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06163630</v>
      </c>
      <c r="B129" s="311" t="str">
        <f t="shared" si="2"/>
        <v>23/07/2019</v>
      </c>
      <c r="C129" s="284" t="s">
        <v>331</v>
      </c>
      <c r="D129" s="331" t="s">
        <v>332</v>
      </c>
      <c r="E129" s="284"/>
      <c r="F129" s="284" t="s">
        <v>322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06163630</v>
      </c>
      <c r="B130" s="311" t="str">
        <f t="shared" si="2"/>
        <v>23/07/2019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06163630</v>
      </c>
      <c r="B131" s="311" t="str">
        <f t="shared" si="2"/>
        <v>23/07/2019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06163630</v>
      </c>
      <c r="B132" s="311" t="str">
        <f t="shared" si="2"/>
        <v>23/07/2019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06163630</v>
      </c>
      <c r="B133" s="311" t="str">
        <f t="shared" si="2"/>
        <v>23/07/2019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06163630</v>
      </c>
      <c r="B134" s="311" t="str">
        <f t="shared" si="2"/>
        <v>23/07/2019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06163630</v>
      </c>
      <c r="B135" s="311" t="str">
        <f t="shared" si="2"/>
        <v>23/07/2019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06163630</v>
      </c>
      <c r="B136" s="311" t="str">
        <f t="shared" si="2"/>
        <v>23/07/2019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06163630</v>
      </c>
      <c r="B137" s="311" t="str">
        <f t="shared" si="2"/>
        <v>23/07/2019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06163630</v>
      </c>
      <c r="B138" s="311" t="str">
        <f t="shared" si="2"/>
        <v>23/07/2019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06163630</v>
      </c>
      <c r="B139" s="311" t="str">
        <f t="shared" si="2"/>
        <v>23/07/2019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06163630</v>
      </c>
      <c r="B140" s="311" t="str">
        <f t="shared" si="2"/>
        <v>23/07/2019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06163630</v>
      </c>
      <c r="B141" s="311" t="str">
        <f t="shared" si="2"/>
        <v>23/07/2019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06163630</v>
      </c>
      <c r="B142" s="311" t="str">
        <f t="shared" si="2"/>
        <v>23/07/2019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06163630</v>
      </c>
      <c r="B143" s="311" t="str">
        <f t="shared" si="2"/>
        <v>23/07/2019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06163630</v>
      </c>
      <c r="B144" s="311" t="str">
        <f t="shared" si="2"/>
        <v>23/07/2019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06163630</v>
      </c>
      <c r="B145" s="311" t="str">
        <f t="shared" si="2"/>
        <v>23/07/2019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06163630</v>
      </c>
      <c r="B146" s="311" t="str">
        <f t="shared" si="2"/>
        <v>23/07/2019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06163630</v>
      </c>
      <c r="B147" s="311" t="str">
        <f t="shared" si="2"/>
        <v>23/07/2019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06163630</v>
      </c>
      <c r="B148" s="311" t="str">
        <f t="shared" si="2"/>
        <v>23/07/2019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06163630</v>
      </c>
      <c r="B149" s="311" t="str">
        <f t="shared" si="2"/>
        <v>23/07/2019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06163630</v>
      </c>
      <c r="B150" s="311" t="str">
        <f t="shared" si="2"/>
        <v>23/07/2019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06163630</v>
      </c>
      <c r="B151" s="311" t="str">
        <f t="shared" si="2"/>
        <v>23/07/2019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06163630</v>
      </c>
      <c r="B152" s="311" t="str">
        <f t="shared" si="2"/>
        <v>23/07/2019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06163630</v>
      </c>
      <c r="B153" s="311" t="str">
        <f t="shared" si="2"/>
        <v>23/07/2019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06163630</v>
      </c>
      <c r="B154" s="311" t="str">
        <f t="shared" si="3"/>
        <v>23/07/2019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06163630</v>
      </c>
      <c r="B155" s="311" t="str">
        <f t="shared" si="3"/>
        <v>23/07/2019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06163630</v>
      </c>
      <c r="B156" s="311" t="str">
        <f t="shared" si="3"/>
        <v>23/07/2019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06163630</v>
      </c>
      <c r="B157" s="311" t="str">
        <f t="shared" si="3"/>
        <v>23/07/2019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06163630</v>
      </c>
      <c r="B158" s="311" t="str">
        <f t="shared" si="3"/>
        <v>23/07/2019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06163630</v>
      </c>
      <c r="B159" s="311" t="str">
        <f t="shared" si="3"/>
        <v>23/07/2019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06163630</v>
      </c>
      <c r="B160" s="311" t="str">
        <f t="shared" si="3"/>
        <v>23/07/2019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06163630</v>
      </c>
      <c r="B161" s="311" t="str">
        <f t="shared" si="3"/>
        <v>23/07/2019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06163630</v>
      </c>
      <c r="B162" s="311" t="str">
        <f t="shared" si="3"/>
        <v>23/07/2019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06163630</v>
      </c>
      <c r="B163" s="311" t="str">
        <f t="shared" si="3"/>
        <v>23/07/2019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06163630</v>
      </c>
      <c r="B164" s="311" t="str">
        <f t="shared" si="3"/>
        <v>23/07/2019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06163630</v>
      </c>
      <c r="B165" s="311" t="str">
        <f t="shared" si="3"/>
        <v>23/07/2019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06163630</v>
      </c>
      <c r="B166" s="311" t="str">
        <f t="shared" si="3"/>
        <v>23/07/2019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06163630</v>
      </c>
      <c r="B167" s="311" t="str">
        <f t="shared" si="3"/>
        <v>23/07/2019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06163630</v>
      </c>
      <c r="B168" s="311" t="str">
        <f t="shared" si="3"/>
        <v>23/07/2019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06163630</v>
      </c>
      <c r="B169" s="311" t="str">
        <f t="shared" si="3"/>
        <v>23/07/2019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06163630</v>
      </c>
      <c r="B170" s="311" t="str">
        <f t="shared" si="3"/>
        <v>23/07/2019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06163630</v>
      </c>
      <c r="B171" s="311" t="str">
        <f t="shared" si="3"/>
        <v>23/07/2019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06163630</v>
      </c>
      <c r="B172" s="311" t="str">
        <f t="shared" si="3"/>
        <v>23/07/2019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06163630</v>
      </c>
      <c r="B173" s="311" t="str">
        <f t="shared" si="3"/>
        <v>23/07/2019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06163630</v>
      </c>
      <c r="B174" s="311" t="str">
        <f t="shared" si="3"/>
        <v>23/07/2019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06163630</v>
      </c>
      <c r="B175" s="311" t="str">
        <f t="shared" si="3"/>
        <v>23/07/2019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06163630</v>
      </c>
      <c r="B176" s="311" t="str">
        <f t="shared" si="3"/>
        <v>23/07/2019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06163630</v>
      </c>
      <c r="B177" s="311" t="str">
        <f t="shared" si="3"/>
        <v>23/07/2019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06163630</v>
      </c>
      <c r="B178" s="311" t="str">
        <f t="shared" si="3"/>
        <v>23/07/2019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06163630</v>
      </c>
      <c r="B179" s="311" t="str">
        <f t="shared" si="3"/>
        <v>23/07/2019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06163630</v>
      </c>
      <c r="B180" s="311" t="str">
        <f t="shared" si="3"/>
        <v>23/07/2019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06163630</v>
      </c>
      <c r="B181" s="311" t="str">
        <f t="shared" si="3"/>
        <v>23/07/2019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06163630</v>
      </c>
      <c r="B182" s="311" t="str">
        <f t="shared" si="3"/>
        <v>23/07/2019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06163630</v>
      </c>
      <c r="B183" s="311" t="str">
        <f t="shared" si="3"/>
        <v>23/07/2019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06163630</v>
      </c>
      <c r="B184" s="311" t="str">
        <f t="shared" si="3"/>
        <v>23/07/2019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06163630</v>
      </c>
      <c r="B185" s="311" t="str">
        <f t="shared" si="3"/>
        <v>23/07/2019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06163630</v>
      </c>
      <c r="B186" s="311" t="str">
        <f t="shared" si="4"/>
        <v>23/07/2019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06163630</v>
      </c>
      <c r="B187" s="311" t="str">
        <f t="shared" si="4"/>
        <v>23/07/2019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06163630</v>
      </c>
      <c r="B188" s="311" t="str">
        <f t="shared" si="4"/>
        <v>23/07/2019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06163630</v>
      </c>
      <c r="B189" s="311" t="str">
        <f t="shared" si="4"/>
        <v>23/07/2019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06163630</v>
      </c>
      <c r="B190" s="311" t="str">
        <f t="shared" si="4"/>
        <v>23/07/2019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06163630</v>
      </c>
      <c r="B191" s="311" t="str">
        <f t="shared" si="4"/>
        <v>23/07/2019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06163630</v>
      </c>
      <c r="B192" s="311" t="str">
        <f t="shared" si="4"/>
        <v>23/07/2019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06163630</v>
      </c>
      <c r="B193" s="311" t="str">
        <f t="shared" si="4"/>
        <v>23/07/2019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06163630</v>
      </c>
      <c r="B194" s="311" t="str">
        <f t="shared" si="4"/>
        <v>23/07/2019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06163630</v>
      </c>
      <c r="B195" s="311" t="str">
        <f t="shared" si="4"/>
        <v>23/07/2019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06163630</v>
      </c>
      <c r="B196" s="311" t="str">
        <f t="shared" si="4"/>
        <v>23/07/2019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06163630</v>
      </c>
      <c r="B197" s="311" t="str">
        <f t="shared" si="4"/>
        <v>23/07/2019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06163630</v>
      </c>
      <c r="B198" s="311" t="str">
        <f t="shared" si="4"/>
        <v>23/07/2019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06163630</v>
      </c>
      <c r="B199" s="311" t="str">
        <f t="shared" si="4"/>
        <v>23/07/2019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06163630</v>
      </c>
      <c r="B200" s="311" t="str">
        <f t="shared" si="4"/>
        <v>23/07/2019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06163630</v>
      </c>
      <c r="B201" s="311" t="str">
        <f t="shared" si="4"/>
        <v>23/07/2019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06163630</v>
      </c>
      <c r="B202" s="311" t="str">
        <f t="shared" si="4"/>
        <v>23/07/2019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06163630</v>
      </c>
      <c r="B203" s="311" t="str">
        <f t="shared" si="4"/>
        <v>23/07/2019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06163630</v>
      </c>
      <c r="B204" s="311" t="str">
        <f t="shared" si="4"/>
        <v>23/07/2019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06163630</v>
      </c>
      <c r="B205" s="311" t="str">
        <f t="shared" si="4"/>
        <v>23/07/2019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06163630</v>
      </c>
      <c r="B206" s="311" t="str">
        <f t="shared" si="4"/>
        <v>23/07/2019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06163630</v>
      </c>
      <c r="B207" s="311" t="str">
        <f t="shared" si="4"/>
        <v>23/07/2019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06163630</v>
      </c>
      <c r="B208" s="311" t="str">
        <f t="shared" si="4"/>
        <v>23/07/2019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06163630</v>
      </c>
      <c r="B209" s="311" t="str">
        <f t="shared" si="4"/>
        <v>23/07/2019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06163630</v>
      </c>
      <c r="B210" s="311" t="str">
        <f t="shared" si="4"/>
        <v>23/07/2019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06163630</v>
      </c>
      <c r="B211" s="311" t="str">
        <f t="shared" si="4"/>
        <v>23/07/2019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06163630</v>
      </c>
      <c r="B212" s="311" t="str">
        <f t="shared" si="4"/>
        <v>23/07/2019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06163630</v>
      </c>
      <c r="B213" s="311" t="str">
        <f t="shared" si="4"/>
        <v>23/07/2019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06163630</v>
      </c>
      <c r="B214" s="311" t="str">
        <f t="shared" si="4"/>
        <v>23/07/2019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06163630</v>
      </c>
      <c r="B215" s="311" t="str">
        <f t="shared" si="4"/>
        <v>23/07/2019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06163630</v>
      </c>
      <c r="B216" s="311" t="str">
        <f t="shared" si="4"/>
        <v>23/07/2019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06163630</v>
      </c>
      <c r="B217" s="311" t="str">
        <f t="shared" si="4"/>
        <v>23/07/2019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06163630</v>
      </c>
      <c r="B218" s="311" t="str">
        <f t="shared" si="5"/>
        <v>23/07/2019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06163630</v>
      </c>
      <c r="B219" s="311" t="str">
        <f t="shared" si="5"/>
        <v>23/07/2019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06163630</v>
      </c>
      <c r="B220" s="311" t="str">
        <f t="shared" si="5"/>
        <v>23/07/2019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06163630</v>
      </c>
      <c r="B221" s="311" t="str">
        <f t="shared" si="5"/>
        <v>23/07/2019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06163630</v>
      </c>
      <c r="B222" s="311" t="str">
        <f t="shared" si="5"/>
        <v>23/07/2019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06163630</v>
      </c>
      <c r="B223" s="311" t="str">
        <f t="shared" si="5"/>
        <v>23/07/2019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06163630</v>
      </c>
      <c r="B224" s="311" t="str">
        <f t="shared" si="5"/>
        <v>23/07/2019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06163630</v>
      </c>
      <c r="B225" s="311" t="str">
        <f t="shared" si="5"/>
        <v>23/07/2019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06163630</v>
      </c>
      <c r="B226" s="311" t="str">
        <f t="shared" si="5"/>
        <v>23/07/2019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06163630</v>
      </c>
      <c r="B227" s="311" t="str">
        <f t="shared" si="5"/>
        <v>23/07/2019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06163630</v>
      </c>
      <c r="B228" s="311" t="str">
        <f t="shared" si="5"/>
        <v>23/07/2019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06163630</v>
      </c>
      <c r="B229" s="311" t="str">
        <f t="shared" si="5"/>
        <v>23/07/2019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06163630</v>
      </c>
      <c r="B230" s="311" t="str">
        <f t="shared" si="5"/>
        <v>23/07/2019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06163630</v>
      </c>
      <c r="B231" s="311" t="str">
        <f t="shared" si="5"/>
        <v>23/07/2019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06163630</v>
      </c>
      <c r="B232" s="311" t="str">
        <f t="shared" si="5"/>
        <v>23/07/2019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06163630</v>
      </c>
      <c r="B233" s="311" t="str">
        <f t="shared" si="5"/>
        <v>23/07/2019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06163630</v>
      </c>
      <c r="B234" s="311" t="str">
        <f t="shared" si="5"/>
        <v>23/07/2019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06163630</v>
      </c>
      <c r="B235" s="311" t="str">
        <f t="shared" si="5"/>
        <v>23/07/2019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06163630</v>
      </c>
      <c r="B236" s="311" t="str">
        <f t="shared" si="5"/>
        <v>23/07/2019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06163630</v>
      </c>
      <c r="B237" s="311" t="str">
        <f t="shared" si="5"/>
        <v>23/07/2019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06163630</v>
      </c>
      <c r="B238" s="311" t="str">
        <f t="shared" si="5"/>
        <v>23/07/2019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06163630</v>
      </c>
      <c r="B239" s="311" t="str">
        <f t="shared" si="5"/>
        <v>23/07/2019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06163630</v>
      </c>
      <c r="B240" s="311" t="str">
        <f t="shared" si="5"/>
        <v>23/07/2019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06163630</v>
      </c>
      <c r="B241" s="311" t="str">
        <f t="shared" si="5"/>
        <v>23/07/2019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06163630</v>
      </c>
      <c r="B242" s="311" t="str">
        <f t="shared" si="5"/>
        <v>23/07/2019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06163630</v>
      </c>
      <c r="B243" s="311" t="str">
        <f t="shared" si="5"/>
        <v>23/07/2019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F836F2B-9983-4F17-BEC8-C1D5BB52085B}">
      <formula1>$T$2:$T$3</formula1>
    </dataValidation>
    <dataValidation type="list" allowBlank="1" showErrorMessage="1" errorTitle="Bocal de regroupement" sqref="F78" xr:uid="{7BD26FB3-DFFF-4188-865B-187E1668241E}">
      <formula1>#REF!</formula1>
    </dataValidation>
    <dataValidation type="list" allowBlank="1" showErrorMessage="1" errorTitle="Abondance végétation de 0 à 5" sqref="K78" xr:uid="{6B15A100-B31C-47EA-8F7E-8B6C2F40F1EA}">
      <formula1>#REF!</formula1>
    </dataValidation>
    <dataValidation type="list" allowBlank="1" showErrorMessage="1" errorTitle="Intensité du comatage de 0 à 5" sqref="H78" xr:uid="{A0F5C096-9754-43DF-9263-96CB1E74B2C5}">
      <formula1>#REF!</formula1>
    </dataValidation>
    <dataValidation type="list" allowBlank="1" showErrorMessage="1" errorTitle="Codage SANDRE svp" sqref="E78" xr:uid="{557D5E13-9405-4493-8DE6-1566EC81449B}">
      <formula1>#REF!</formula1>
    </dataValidation>
    <dataValidation type="list" allowBlank="1" showInputMessage="1" showErrorMessage="1" sqref="D78 IV67:IV78" xr:uid="{F0C5C03D-CA9E-4690-9DD9-B5C273B75B49}">
      <formula1>#REF!</formula1>
    </dataValidation>
    <dataValidation type="list" allowBlank="1" errorTitle="Codage SANDRE svp" sqref="E66:E77" xr:uid="{2D67D04F-A558-43E2-AA26-6AA3AA661CA7}">
      <formula1>"N1, N3, N5 , N6"</formula1>
    </dataValidation>
    <dataValidation type="list" allowBlank="1" showInputMessage="1" sqref="D67:D77" xr:uid="{2924E396-0F33-43D2-A115-8A6F378F0C2D}">
      <formula1>"S1, S2, S3, S9, S10, S11, S18, S24, S25, S28, S29, S30"</formula1>
    </dataValidation>
    <dataValidation allowBlank="1" showErrorMessage="1" errorTitle="Altitude en mètres" sqref="K23:N23" xr:uid="{6FBE59CF-20E9-4133-BBFA-26DAEF46BB69}"/>
    <dataValidation type="list" allowBlank="1" errorTitle="Bocal de regroupement" sqref="F66:F77" xr:uid="{154E4F1D-6DA4-48EE-A7D3-835FA971583D}">
      <formula1>"PhA , PhB, PhC"</formula1>
    </dataValidation>
    <dataValidation type="list" allowBlank="1" errorTitle="Intensité du comatage de 0 à 5" sqref="H66:H77" xr:uid="{951825B9-4EAA-4AA0-AE48-0A4EE38E86C3}">
      <formula1>"0, 1, 2, 3, 4, 5"</formula1>
    </dataValidation>
    <dataValidation type="list" allowBlank="1" errorTitle="Stabilité ou non du substrat" sqref="I66:I77" xr:uid="{4EFDAB8C-920B-41F0-8966-4D6D5D118CA8}">
      <formula1>"stable , moyennement stable , instable"</formula1>
    </dataValidation>
    <dataValidation type="list" allowBlank="1" errorTitle="Abondance végétation de 0 à 5" sqref="K66:K77" xr:uid="{760F0BFC-9268-498D-ADC6-8641C0738B8F}">
      <formula1>"0, 1, 2, 3, 4, 5"</formula1>
    </dataValidation>
    <dataValidation type="list" allowBlank="1" errorTitle="Choisir une des 4 catégories" error="Vous devez indiquer une des 4 catégories de la liste déroulante" sqref="I39:I50" xr:uid="{E832D2E0-E9B2-42E8-8572-7573131965F3}">
      <formula1>"D, M, MNR, P"</formula1>
    </dataValidation>
    <dataValidation type="list" allowBlank="1" sqref="D66" xr:uid="{31AB3C30-8053-4A3C-AB52-90B7CB05B2E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088FB53-20EB-470D-B986-02C659A346A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26EBA5D-6773-4FDC-A5EE-61C5A4F3D8B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0B2D568-C27B-412B-BAC2-0C167207849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08BEAE0-6EF1-4CB0-AE04-CA488028E723}">
      <formula1>1</formula1>
      <formula2>3</formula2>
    </dataValidation>
    <dataValidation allowBlank="1" showErrorMessage="1" promptTitle="ATTENTION" prompt="en Lambert II étendu" sqref="G23 E27:E28" xr:uid="{7190F641-1D6A-4950-952F-26598D4FBDC1}"/>
    <dataValidation type="textLength" allowBlank="1" showInputMessage="1" showErrorMessage="1" sqref="A41:E41 IS42:IV42" xr:uid="{176530E3-8E58-4EE9-B063-B961970FA071}">
      <formula1>0</formula1>
      <formula2>50</formula2>
    </dataValidation>
    <dataValidation type="whole" allowBlank="1" showErrorMessage="1" errorTitle="Altitude en mètres" sqref="I23:I28" xr:uid="{4FA86874-3B5A-4775-985A-396599620E3A}">
      <formula1>0</formula1>
      <formula2>4000</formula2>
    </dataValidation>
    <dataValidation type="decimal" allowBlank="1" showErrorMessage="1" errorTitle="Recouvrement en % de 0 à 100" sqref="H39:H50" xr:uid="{14B9BBB0-CE0D-4C73-A244-1A67124AA809}">
      <formula1>0</formula1>
      <formula2>100</formula2>
    </dataValidation>
    <dataValidation type="textLength" operator="equal" allowBlank="1" showErrorMessage="1" errorTitle="Code INSEE selon le type 00000" sqref="F23" xr:uid="{A19E01C1-8866-4D9F-BF45-C66260D694D5}">
      <formula1>5</formula1>
      <formula2>0</formula2>
    </dataValidation>
    <dataValidation type="date" allowBlank="1" showErrorMessage="1" errorTitle="Date du prélèvement (jj/mm/aaaa)" sqref="IV40" xr:uid="{C23DC318-513D-435D-9F46-5A37714F4DF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2020-03-16T14:26:13Z</dcterms:created>
  <dcterms:modified xsi:type="dcterms:W3CDTF">2020-03-16T14:26:16Z</dcterms:modified>
</cp:coreProperties>
</file>