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CALCER\18017_CALCER_exports\"/>
    </mc:Choice>
  </mc:AlternateContent>
  <xr:revisionPtr revIDLastSave="0" documentId="13_ncr:1_{69AA6184-BEA2-49BF-93F9-B5A21DD7E96E}" xr6:coauthVersionLast="40" xr6:coauthVersionMax="40" xr10:uidLastSave="{00000000-0000-0000-0000-000000000000}"/>
  <bookViews>
    <workbookView xWindow="0" yWindow="0" windowWidth="19920" windowHeight="8925" xr2:uid="{F5A15BCD-3182-4586-8C95-313A5868098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<sst xmlns="http://schemas.openxmlformats.org/spreadsheetml/2006/main" count="978" uniqueCount="333">
  <si>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</si>
  <si>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</si>
  <si>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</si>
  <si>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</si>
  <si>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</si>
  <si>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</si>
  <si>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</si>
  <si>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</si>
  <si>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</si>
  <si>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</si>
  <si>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</si>
  <si>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</si>
  <si>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</si>
  <si>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</si>
  <si>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</si>
  <si>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</si>
  <si>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</si>
  <si>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</si>
  <si>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</si>
  <si>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</si>
  <si>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</si>
  <si>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</si>
  <si>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</si>
  <si>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</si>
  <si>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</si>
  <si>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</si>
  <si>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</si>
  <si>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</si>
  <si>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</si>
  <si>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</si>
  <si>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</si>
  <si>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</si>
  <si>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</si>
  <si>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</si>
  <si>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</si>
  <si>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</si>
  <si>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</si>
  <si>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</si>
  <si>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</si>
  <si>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</si>
  <si>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</si>
  <si>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</si>
  <si>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</si>
  <si>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</si>
  <si>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</si>
  <si>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</si>
  <si>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</si>
  <si>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</si>
  <si>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</si>
  <si>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</si>
  <si>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</si>
  <si>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</si>
  <si>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</si>
  <si>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</si>
  <si>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</si>
  <si>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06163900</t>
  </si>
  <si>
    <t>COULON</t>
  </si>
  <si>
    <t>CALAVON A CERESTE 2</t>
  </si>
  <si>
    <t xml:space="preserve"> CERESTE </t>
  </si>
  <si>
    <t>Réseau de contrôle et surveillance</t>
  </si>
  <si>
    <t>facultatif #</t>
  </si>
  <si>
    <t>CODE_OPERATION</t>
  </si>
  <si>
    <t>TYPO_NATIONALE</t>
  </si>
  <si>
    <t>18/06/2018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</si>
  <si>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</si>
  <si>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</si>
  <si>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</si>
  <si>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</si>
  <si>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</si>
  <si>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</si>
  <si>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</si>
  <si>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</si>
  <si>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</si>
  <si>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</si>
  <si>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</si>
  <si>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</si>
  <si>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</si>
  <si>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</si>
  <si>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</si>
  <si>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</si>
  <si>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</si>
  <si>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</si>
  <si>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</si>
  <si>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</si>
  <si>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</si>
  <si>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</si>
  <si>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</si>
  <si>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</si>
  <si>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</si>
  <si>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</si>
  <si>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</si>
  <si>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</si>
  <si>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</si>
  <si>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</si>
  <si>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</si>
  <si>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</si>
  <si>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</si>
  <si>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</si>
  <si>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</si>
  <si>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</si>
  <si>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</si>
  <si>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</si>
  <si>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</si>
  <si>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</si>
  <si>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</si>
  <si>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</si>
  <si>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</si>
  <si>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</si>
  <si>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</si>
  <si>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</si>
  <si>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</si>
  <si>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</si>
  <si>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</si>
  <si>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</si>
  <si>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</si>
  <si>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</si>
  <si>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</si>
  <si>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</si>
  <si>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</si>
  <si>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</si>
  <si>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</si>
  <si>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</si>
  <si>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</si>
  <si>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</si>
  <si>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</si>
  <si>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</si>
  <si>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</si>
  <si>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</si>
  <si>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</si>
  <si>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</si>
  <si>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</si>
  <si>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</si>
  <si>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</si>
  <si>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</si>
  <si>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</si>
  <si>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</si>
  <si>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</si>
  <si>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</si>
  <si>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</si>
  <si>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</si>
  <si>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</si>
  <si>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</si>
  <si>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</si>
  <si>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</si>
  <si>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</si>
  <si>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</si>
  <si>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</si>
  <si>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</si>
  <si>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</si>
  <si>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</si>
  <si>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</si>
  <si>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</si>
  <si>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</si>
  <si>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</si>
  <si>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</si>
  <si>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</si>
  <si>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</si>
  <si>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</si>
  <si>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</si>
  <si>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</si>
  <si>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</si>
  <si>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</si>
  <si>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</si>
  <si>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</si>
  <si>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</si>
  <si>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</si>
  <si>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</si>
  <si>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</si>
  <si>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</si>
  <si>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</si>
  <si>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</si>
  <si>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</si>
  <si>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</si>
  <si>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</si>
  <si>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Hydropsychidae</t>
  </si>
  <si>
    <t>211</t>
  </si>
  <si>
    <t>Hydropsyche</t>
  </si>
  <si>
    <t>212</t>
  </si>
  <si>
    <t>Hydroptilidae</t>
  </si>
  <si>
    <t>193</t>
  </si>
  <si>
    <t>Odontocerum</t>
  </si>
  <si>
    <t>339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</si>
  <si>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</si>
  <si>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</si>
  <si>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</si>
  <si>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</si>
  <si>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</si>
  <si>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</si>
  <si>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</si>
  <si>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</si>
  <si>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</si>
  <si>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</si>
  <si>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</si>
  <si>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</si>
  <si>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Ephemerellidae</t>
  </si>
  <si>
    <t>449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</si>
  <si>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</si>
  <si>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</si>
  <si>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</si>
  <si>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</si>
  <si>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</si>
  <si>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</si>
  <si>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</si>
  <si>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</si>
  <si>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Habrophlebia</t>
  </si>
  <si>
    <t>491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</si>
  <si>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</si>
  <si>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</si>
  <si>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</si>
  <si>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</si>
  <si>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</si>
  <si>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</si>
  <si>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</si>
  <si>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</si>
  <si>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</si>
  <si>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</si>
  <si>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</si>
  <si>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</si>
  <si>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</si>
  <si>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</si>
  <si>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</si>
  <si>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</si>
  <si>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</si>
  <si>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</si>
  <si>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</si>
  <si>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</si>
  <si>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</si>
  <si>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</si>
  <si>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</si>
  <si>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</si>
  <si>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</si>
  <si>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</si>
  <si>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Gomphidae</t>
  </si>
  <si>
    <t>678</t>
  </si>
  <si>
    <t>Gomphus</t>
  </si>
  <si>
    <t>679</t>
  </si>
  <si>
    <t>Platycnemis</t>
  </si>
  <si>
    <t>657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</si>
  <si>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</si>
  <si>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</si>
  <si>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</si>
  <si>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</si>
  <si>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</si>
  <si>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</si>
  <si>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</si>
  <si>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</si>
  <si>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</si>
  <si>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Glossiphoniidae</t>
  </si>
  <si>
    <t>908</t>
  </si>
  <si>
    <t>OLIGOCHAETA</t>
  </si>
  <si>
    <t>933</t>
  </si>
  <si>
    <t>Dendrocoelidae</t>
  </si>
  <si>
    <t>1071</t>
  </si>
  <si>
    <t>18690155900069</t>
  </si>
  <si>
    <t>AERMC</t>
  </si>
  <si>
    <t>CALCER_2018-06-18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</si>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</sst>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4C524A5-8B31-40F1-B98F-4AD92873BE1A}"/>
    <cellStyle name="Normal_résultats" xfId="1" xr:uid="{9D301C09-0543-49C0-B2AD-94398D51D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BED0-63BF-49C1-97C8-1FD17C6F6EB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256</v>
      </c>
      <c r="B1" s="168"/>
      <c r="C1" s="169"/>
      <c r="D1" s="169"/>
      <c r="E1" s="169"/>
      <c r="F1" s="169"/>
      <c r="G1" s="169"/>
      <c r="H1" s="169"/>
      <c r="I1" s="170" t="s">
        <v>257</v>
      </c>
      <c r="J1" s="171" t="s">
        <v>256</v>
      </c>
      <c r="K1" s="172"/>
      <c r="L1" s="169"/>
      <c r="M1" s="169"/>
      <c r="N1" s="169"/>
      <c r="O1" s="169"/>
      <c r="P1" s="173"/>
      <c r="Q1" s="174"/>
      <c r="R1" s="170" t="s">
        <v>258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259</v>
      </c>
      <c r="D5" s="187" t="s">
        <v>21</v>
      </c>
      <c r="E5" s="186" t="s">
        <v>260</v>
      </c>
      <c r="F5" s="188" t="s">
        <v>261</v>
      </c>
      <c r="G5" s="186" t="s">
        <v>262</v>
      </c>
      <c r="H5" s="188" t="s">
        <v>263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6163900</v>
      </c>
      <c r="B6" s="196" t="s">
        <v>56</v>
      </c>
      <c r="C6" s="196" t="s">
        <v>57</v>
      </c>
      <c r="D6" s="197" t="s">
        <v>63</v>
      </c>
      <c r="E6" s="198">
        <v>906828.82056397223</v>
      </c>
      <c r="F6" s="198">
        <v>6310416.8271680595</v>
      </c>
      <c r="G6" s="198">
        <v>906783.69738643069</v>
      </c>
      <c r="H6" s="199">
        <v>6310369.7725619609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265</v>
      </c>
      <c r="F10" s="226"/>
      <c r="G10" s="227"/>
      <c r="H10" s="184"/>
      <c r="I10" s="184"/>
      <c r="J10" s="221" t="s">
        <v>266</v>
      </c>
      <c r="K10" s="222" t="s">
        <v>267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268</v>
      </c>
      <c r="C12" s="232">
        <v>5.7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269</v>
      </c>
      <c r="C13" s="235">
        <v>82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270</v>
      </c>
      <c r="C14" s="235">
        <v>4.4000000000000004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271</v>
      </c>
      <c r="C15" s="240">
        <f>C13*C14</f>
        <v>360.8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272</v>
      </c>
      <c r="C16" s="249">
        <f>+C15*0.05</f>
        <v>18.040000000000003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273</v>
      </c>
      <c r="K18" s="256" t="s">
        <v>83</v>
      </c>
      <c r="L18" s="257" t="s">
        <v>116</v>
      </c>
      <c r="M18" s="257" t="s">
        <v>266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102</v>
      </c>
      <c r="L19" s="253" t="s">
        <v>124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108</v>
      </c>
      <c r="L20" s="253" t="s">
        <v>124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124</v>
      </c>
      <c r="M21" s="253" t="s">
        <v>146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100</v>
      </c>
      <c r="L22" s="253" t="s">
        <v>134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274</v>
      </c>
      <c r="D23" s="218"/>
      <c r="E23" s="218"/>
      <c r="F23" s="266"/>
      <c r="J23" s="262" t="s">
        <v>150</v>
      </c>
      <c r="K23" s="253" t="s">
        <v>97</v>
      </c>
      <c r="L23" s="253" t="s">
        <v>129</v>
      </c>
      <c r="M23" s="253" t="s">
        <v>151</v>
      </c>
      <c r="N23" s="260">
        <v>60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97</v>
      </c>
      <c r="L24" s="253" t="s">
        <v>124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275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97</v>
      </c>
      <c r="L25" s="253" t="s">
        <v>134</v>
      </c>
      <c r="M25" s="253" t="s">
        <v>151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276</v>
      </c>
      <c r="D26" s="222"/>
      <c r="E26" s="222"/>
      <c r="F26" s="269"/>
      <c r="J26" s="262" t="s">
        <v>154</v>
      </c>
      <c r="K26" s="253" t="s">
        <v>97</v>
      </c>
      <c r="L26" s="253" t="s">
        <v>129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260</v>
      </c>
      <c r="B27" s="268"/>
      <c r="C27" s="207" t="s">
        <v>277</v>
      </c>
      <c r="D27" s="207"/>
      <c r="E27" s="207"/>
      <c r="F27" s="269"/>
      <c r="J27" s="262" t="s">
        <v>155</v>
      </c>
      <c r="K27" s="253" t="s">
        <v>97</v>
      </c>
      <c r="L27" s="253" t="s">
        <v>124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261</v>
      </c>
      <c r="B28" s="268"/>
      <c r="C28" s="207" t="s">
        <v>278</v>
      </c>
      <c r="D28" s="207"/>
      <c r="E28" s="207"/>
      <c r="F28" s="269"/>
      <c r="J28" s="262" t="s">
        <v>157</v>
      </c>
      <c r="K28" s="253" t="s">
        <v>97</v>
      </c>
      <c r="L28" s="253" t="s">
        <v>134</v>
      </c>
      <c r="M28" s="253" t="s">
        <v>156</v>
      </c>
      <c r="N28" s="260">
        <v>25</v>
      </c>
      <c r="O28" s="260"/>
      <c r="P28" s="260"/>
      <c r="Q28" s="260"/>
      <c r="R28" s="261"/>
      <c r="S28" s="173"/>
    </row>
    <row r="29" spans="1:19" ht="14.25" customHeight="1">
      <c r="A29" s="267" t="s">
        <v>262</v>
      </c>
      <c r="B29" s="268"/>
      <c r="C29" s="207" t="s">
        <v>279</v>
      </c>
      <c r="D29" s="207"/>
      <c r="E29" s="207"/>
      <c r="F29" s="269"/>
      <c r="J29" s="262" t="s">
        <v>158</v>
      </c>
      <c r="K29" s="253" t="s">
        <v>97</v>
      </c>
      <c r="L29" s="253" t="s">
        <v>129</v>
      </c>
      <c r="M29" s="253" t="s">
        <v>156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263</v>
      </c>
      <c r="B30" s="268"/>
      <c r="C30" s="207" t="s">
        <v>280</v>
      </c>
      <c r="D30" s="207"/>
      <c r="E30" s="207"/>
      <c r="F30" s="269"/>
      <c r="J30" s="270" t="s">
        <v>159</v>
      </c>
      <c r="K30" s="271" t="s">
        <v>97</v>
      </c>
      <c r="L30" s="271" t="s">
        <v>124</v>
      </c>
      <c r="M30" s="271" t="s">
        <v>156</v>
      </c>
      <c r="N30" s="272">
        <v>50</v>
      </c>
      <c r="O30" s="272"/>
      <c r="P30" s="272"/>
      <c r="Q30" s="272"/>
      <c r="R30" s="273"/>
    </row>
    <row r="31" spans="1:19" ht="14.25" customHeight="1">
      <c r="A31" s="267" t="s">
        <v>268</v>
      </c>
      <c r="B31" s="268"/>
      <c r="C31" s="207" t="s">
        <v>281</v>
      </c>
      <c r="D31" s="207"/>
      <c r="E31" s="211"/>
      <c r="F31" s="269"/>
    </row>
    <row r="32" spans="1:19" ht="14.25" customHeight="1">
      <c r="A32" s="267" t="s">
        <v>269</v>
      </c>
      <c r="B32" s="268"/>
      <c r="C32" s="207" t="s">
        <v>282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270</v>
      </c>
      <c r="B33" s="274"/>
      <c r="C33" s="207" t="s">
        <v>283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271</v>
      </c>
      <c r="B34" s="274"/>
      <c r="C34" s="207" t="s">
        <v>284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272</v>
      </c>
      <c r="B35" s="274"/>
      <c r="C35" s="222" t="s">
        <v>285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286</v>
      </c>
      <c r="B36" s="274"/>
      <c r="C36" s="222" t="s">
        <v>287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288</v>
      </c>
      <c r="B37" s="284"/>
      <c r="C37" s="243" t="s">
        <v>289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256</v>
      </c>
      <c r="B41" s="172"/>
      <c r="C41" s="169"/>
      <c r="D41" s="169"/>
      <c r="E41" s="169"/>
      <c r="F41" s="169"/>
      <c r="G41" s="170" t="s">
        <v>290</v>
      </c>
      <c r="H41" s="171" t="s">
        <v>256</v>
      </c>
      <c r="I41" s="172"/>
      <c r="J41" s="169"/>
      <c r="K41" s="169"/>
      <c r="L41" s="169"/>
      <c r="M41" s="169"/>
      <c r="Q41" s="170" t="s">
        <v>291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293</v>
      </c>
      <c r="B47" s="299"/>
      <c r="C47" s="299"/>
      <c r="D47" s="299"/>
      <c r="E47" s="299"/>
      <c r="F47" s="299"/>
      <c r="G47" s="300"/>
      <c r="H47" s="301" t="s">
        <v>294</v>
      </c>
      <c r="I47" s="302" t="s">
        <v>295</v>
      </c>
      <c r="J47" s="303"/>
      <c r="K47" s="302" t="s">
        <v>296</v>
      </c>
      <c r="L47" s="303"/>
      <c r="M47" s="302" t="s">
        <v>297</v>
      </c>
      <c r="N47" s="303"/>
      <c r="O47" s="302" t="s">
        <v>298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299</v>
      </c>
      <c r="B49" s="311" t="s">
        <v>300</v>
      </c>
      <c r="C49" s="312" t="s">
        <v>84</v>
      </c>
      <c r="D49" s="313" t="s">
        <v>301</v>
      </c>
      <c r="E49" s="314" t="s">
        <v>302</v>
      </c>
      <c r="F49" s="314" t="s">
        <v>303</v>
      </c>
      <c r="G49" s="314" t="s">
        <v>304</v>
      </c>
      <c r="H49" s="315"/>
      <c r="I49" s="310" t="s">
        <v>305</v>
      </c>
      <c r="J49" s="310" t="s">
        <v>306</v>
      </c>
      <c r="K49" s="316" t="s">
        <v>305</v>
      </c>
      <c r="L49" s="317" t="s">
        <v>306</v>
      </c>
      <c r="M49" s="316" t="s">
        <v>305</v>
      </c>
      <c r="N49" s="317" t="s">
        <v>306</v>
      </c>
      <c r="O49" s="316" t="s">
        <v>305</v>
      </c>
      <c r="P49" s="317" t="s">
        <v>306</v>
      </c>
      <c r="Q49" s="318" t="s">
        <v>307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308</v>
      </c>
      <c r="B51" s="329" t="s">
        <v>308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309</v>
      </c>
      <c r="B52" s="337" t="s">
        <v>310</v>
      </c>
      <c r="C52" s="338" t="s">
        <v>90</v>
      </c>
      <c r="D52" s="339">
        <v>10</v>
      </c>
      <c r="E52" s="339"/>
      <c r="F52" s="340" t="s">
        <v>87</v>
      </c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311</v>
      </c>
      <c r="B53" s="337" t="s">
        <v>312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313</v>
      </c>
      <c r="B54" s="337" t="s">
        <v>314</v>
      </c>
      <c r="C54" s="344" t="s">
        <v>94</v>
      </c>
      <c r="D54" s="339">
        <v>8</v>
      </c>
      <c r="E54" s="339">
        <v>2</v>
      </c>
      <c r="F54" s="340" t="s">
        <v>95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148</v>
      </c>
      <c r="P54" s="343">
        <v>2</v>
      </c>
      <c r="Q54" s="341">
        <v>1</v>
      </c>
    </row>
    <row r="55" spans="1:256" ht="33.75">
      <c r="A55" s="336" t="s">
        <v>315</v>
      </c>
      <c r="B55" s="337" t="s">
        <v>316</v>
      </c>
      <c r="C55" s="344" t="s">
        <v>97</v>
      </c>
      <c r="D55" s="339">
        <v>7</v>
      </c>
      <c r="E55" s="339">
        <v>93</v>
      </c>
      <c r="F55" s="340" t="s">
        <v>98</v>
      </c>
      <c r="G55" s="341"/>
      <c r="H55" s="324"/>
      <c r="I55" s="341"/>
      <c r="J55" s="341"/>
      <c r="K55" s="342" t="s">
        <v>317</v>
      </c>
      <c r="L55" s="343">
        <v>1</v>
      </c>
      <c r="M55" s="342" t="s">
        <v>318</v>
      </c>
      <c r="N55" s="343">
        <v>3</v>
      </c>
      <c r="O55" s="342" t="s">
        <v>319</v>
      </c>
      <c r="P55" s="343">
        <v>2</v>
      </c>
      <c r="Q55" s="341">
        <v>8</v>
      </c>
    </row>
    <row r="56" spans="1:256" ht="33.75">
      <c r="A56" s="336" t="s">
        <v>320</v>
      </c>
      <c r="B56" s="337" t="s">
        <v>321</v>
      </c>
      <c r="C56" s="344" t="s">
        <v>100</v>
      </c>
      <c r="D56" s="339">
        <v>6</v>
      </c>
      <c r="E56" s="339">
        <v>1</v>
      </c>
      <c r="F56" s="340" t="s">
        <v>95</v>
      </c>
      <c r="G56" s="341"/>
      <c r="H56" s="324"/>
      <c r="I56" s="341"/>
      <c r="J56" s="341"/>
      <c r="K56" s="342" t="s">
        <v>149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322</v>
      </c>
      <c r="B57" s="337" t="s">
        <v>323</v>
      </c>
      <c r="C57" s="338" t="s">
        <v>102</v>
      </c>
      <c r="D57" s="339">
        <v>5</v>
      </c>
      <c r="E57" s="339">
        <v>1</v>
      </c>
      <c r="F57" s="340" t="s">
        <v>95</v>
      </c>
      <c r="G57" s="341"/>
      <c r="H57" s="324"/>
      <c r="I57" s="341"/>
      <c r="J57" s="341"/>
      <c r="K57" s="342"/>
      <c r="L57" s="343"/>
      <c r="M57" s="342"/>
      <c r="N57" s="343"/>
      <c r="O57" s="342" t="s">
        <v>145</v>
      </c>
      <c r="P57" s="343">
        <v>1</v>
      </c>
      <c r="Q57" s="341">
        <v>1</v>
      </c>
    </row>
    <row r="58" spans="1:256" ht="22.5">
      <c r="A58" s="336" t="s">
        <v>324</v>
      </c>
      <c r="B58" s="337" t="s">
        <v>325</v>
      </c>
      <c r="C58" s="338" t="s">
        <v>104</v>
      </c>
      <c r="D58" s="339">
        <v>4</v>
      </c>
      <c r="E58" s="339"/>
      <c r="F58" s="340" t="s">
        <v>87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326</v>
      </c>
      <c r="B59" s="337" t="s">
        <v>327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328</v>
      </c>
      <c r="B60" s="337" t="s">
        <v>329</v>
      </c>
      <c r="C60" s="338" t="s">
        <v>108</v>
      </c>
      <c r="D60" s="339">
        <v>2</v>
      </c>
      <c r="E60" s="339">
        <v>1</v>
      </c>
      <c r="F60" s="340" t="s">
        <v>95</v>
      </c>
      <c r="G60" s="341"/>
      <c r="H60" s="324"/>
      <c r="I60" s="341"/>
      <c r="J60" s="341"/>
      <c r="K60" s="342"/>
      <c r="L60" s="343"/>
      <c r="M60" s="342"/>
      <c r="N60" s="343"/>
      <c r="O60" s="342" t="s">
        <v>147</v>
      </c>
      <c r="P60" s="343">
        <v>1</v>
      </c>
      <c r="Q60" s="341">
        <v>1</v>
      </c>
    </row>
    <row r="61" spans="1:256">
      <c r="A61" s="336" t="s">
        <v>330</v>
      </c>
      <c r="B61" s="337" t="s">
        <v>330</v>
      </c>
      <c r="C61" s="338" t="s">
        <v>110</v>
      </c>
      <c r="D61" s="339">
        <v>1</v>
      </c>
      <c r="E61" s="339"/>
      <c r="F61" s="340" t="s">
        <v>87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331</v>
      </c>
      <c r="B62" s="346" t="s">
        <v>332</v>
      </c>
      <c r="C62" s="347" t="s">
        <v>112</v>
      </c>
      <c r="D62" s="348">
        <v>0</v>
      </c>
      <c r="E62" s="348">
        <v>2</v>
      </c>
      <c r="F62" s="349" t="s">
        <v>95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/>
      <c r="P62" s="352">
        <v>2</v>
      </c>
      <c r="Q62" s="350">
        <v>0</v>
      </c>
    </row>
    <row r="63" spans="1:256" ht="27.75" customHeight="1" thickBot="1">
      <c r="H63" s="353" t="s">
        <v>307</v>
      </c>
      <c r="I63" s="354">
        <v>0</v>
      </c>
      <c r="J63" s="355"/>
      <c r="K63" s="354">
        <v>3</v>
      </c>
      <c r="L63" s="355"/>
      <c r="M63" s="354">
        <v>3</v>
      </c>
      <c r="N63" s="355"/>
      <c r="O63" s="354">
        <v>6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BE24074-689A-42D2-BFBE-E1BC35F8ECAC}">
      <formula1>0</formula1>
      <formula2>50</formula2>
    </dataValidation>
    <dataValidation type="date" allowBlank="1" showErrorMessage="1" errorTitle="Date du prélèvement (jj/mm/aaaa)" sqref="D6:H6" xr:uid="{36A7D30C-FC89-4FC3-83F9-716F738E893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2DEE-9980-437E-9D35-F0E284A645B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4045</v>
      </c>
      <c r="G23" s="32">
        <v>906832</v>
      </c>
      <c r="H23" s="32">
        <v>6310438</v>
      </c>
      <c r="I23" s="32">
        <v>339</v>
      </c>
      <c r="J23" s="32" t="s">
        <v>59</v>
      </c>
      <c r="K23" s="31">
        <v>906828.82056397223</v>
      </c>
      <c r="L23" s="31">
        <v>6310416.8271680595</v>
      </c>
      <c r="M23" s="31">
        <v>906783.69738643069</v>
      </c>
      <c r="N23" s="31">
        <v>6310369.7725619609</v>
      </c>
      <c r="O23" s="32">
        <v>5.7</v>
      </c>
      <c r="P23" s="32">
        <v>82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254</v>
      </c>
      <c r="B26" s="39" t="s">
        <v>255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4.4000000000000004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93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1</v>
      </c>
      <c r="I44" s="89" t="s">
        <v>95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1</v>
      </c>
      <c r="I45" s="89" t="s">
        <v>95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</v>
      </c>
      <c r="I50" s="89" t="s">
        <v>95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102</v>
      </c>
      <c r="E66" s="89" t="s">
        <v>124</v>
      </c>
      <c r="F66" s="89" t="s">
        <v>146</v>
      </c>
      <c r="G66" s="89">
        <v>15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108</v>
      </c>
      <c r="E67" s="89" t="s">
        <v>124</v>
      </c>
      <c r="F67" s="89" t="s">
        <v>146</v>
      </c>
      <c r="G67" s="92">
        <v>10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124</v>
      </c>
      <c r="F68" s="89" t="s">
        <v>146</v>
      </c>
      <c r="G68" s="92">
        <v>25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100</v>
      </c>
      <c r="E69" s="89" t="s">
        <v>134</v>
      </c>
      <c r="F69" s="89" t="s">
        <v>146</v>
      </c>
      <c r="G69" s="92">
        <v>15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97</v>
      </c>
      <c r="E70" s="89" t="s">
        <v>129</v>
      </c>
      <c r="F70" s="89" t="s">
        <v>151</v>
      </c>
      <c r="G70" s="92">
        <v>60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97</v>
      </c>
      <c r="E71" s="89" t="s">
        <v>124</v>
      </c>
      <c r="F71" s="89" t="s">
        <v>151</v>
      </c>
      <c r="G71" s="92">
        <v>20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97</v>
      </c>
      <c r="E72" s="89" t="s">
        <v>134</v>
      </c>
      <c r="F72" s="89" t="s">
        <v>151</v>
      </c>
      <c r="G72" s="92">
        <v>20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97</v>
      </c>
      <c r="E73" s="89" t="s">
        <v>129</v>
      </c>
      <c r="F73" s="89" t="s">
        <v>151</v>
      </c>
      <c r="G73" s="92">
        <v>10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97</v>
      </c>
      <c r="E74" s="89" t="s">
        <v>124</v>
      </c>
      <c r="F74" s="89" t="s">
        <v>156</v>
      </c>
      <c r="G74" s="92">
        <v>10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97</v>
      </c>
      <c r="E75" s="89" t="s">
        <v>134</v>
      </c>
      <c r="F75" s="89" t="s">
        <v>156</v>
      </c>
      <c r="G75" s="92">
        <v>25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97</v>
      </c>
      <c r="E76" s="89" t="s">
        <v>129</v>
      </c>
      <c r="F76" s="89" t="s">
        <v>156</v>
      </c>
      <c r="G76" s="92">
        <v>30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97</v>
      </c>
      <c r="E77" s="89" t="s">
        <v>124</v>
      </c>
      <c r="F77" s="89" t="s">
        <v>156</v>
      </c>
      <c r="G77" s="92">
        <v>50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27</v>
      </c>
      <c r="F88" s="92">
        <v>247</v>
      </c>
      <c r="G88" s="92">
        <v>307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4</v>
      </c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5</v>
      </c>
      <c r="F90" s="92">
        <v>4</v>
      </c>
      <c r="G90" s="92">
        <v>9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</v>
      </c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3</v>
      </c>
      <c r="F94" s="92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6</v>
      </c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268</v>
      </c>
      <c r="F97" s="92">
        <v>204</v>
      </c>
      <c r="G97" s="92">
        <v>348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100</v>
      </c>
      <c r="F98" s="92">
        <v>16</v>
      </c>
      <c r="G98" s="92">
        <v>17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11</v>
      </c>
      <c r="F99" s="92">
        <v>2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/>
      <c r="G100" s="92">
        <v>3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6</v>
      </c>
      <c r="F101" s="92">
        <v>124</v>
      </c>
      <c r="G101" s="92">
        <v>15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5</v>
      </c>
      <c r="G102" s="92">
        <v>9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>
        <v>2</v>
      </c>
      <c r="G103" s="92">
        <v>13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4</v>
      </c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24</v>
      </c>
      <c r="F105" s="92">
        <v>8</v>
      </c>
      <c r="G105" s="92">
        <v>15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5</v>
      </c>
      <c r="F106" s="92"/>
      <c r="G106" s="92">
        <v>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5</v>
      </c>
      <c r="F108" s="92">
        <v>4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10</v>
      </c>
      <c r="F109" s="92">
        <v>48</v>
      </c>
      <c r="G109" s="92">
        <v>19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/>
      <c r="F110" s="92">
        <v>2</v>
      </c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64</v>
      </c>
      <c r="F112" s="92">
        <v>4</v>
      </c>
      <c r="G112" s="92">
        <v>185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/>
      <c r="F113" s="92"/>
      <c r="G113" s="92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</v>
      </c>
      <c r="F114" s="92"/>
      <c r="G114" s="92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8</v>
      </c>
      <c r="F115" s="92">
        <v>3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3</v>
      </c>
      <c r="F116" s="92">
        <v>1</v>
      </c>
      <c r="G116" s="92">
        <v>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3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8</v>
      </c>
      <c r="F119" s="92">
        <v>4</v>
      </c>
      <c r="G119" s="92">
        <v>3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2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469</v>
      </c>
      <c r="F122" s="92">
        <v>155</v>
      </c>
      <c r="G122" s="92">
        <v>463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 t="s">
        <v>242</v>
      </c>
      <c r="F123" s="92"/>
      <c r="G123" s="92" t="s">
        <v>242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/>
      <c r="F124" s="92" t="s">
        <v>242</v>
      </c>
      <c r="G124" s="92" t="s">
        <v>242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362</v>
      </c>
      <c r="F125" s="92">
        <v>93</v>
      </c>
      <c r="G125" s="92">
        <v>41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>
        <v>1</v>
      </c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3</v>
      </c>
      <c r="F127" s="92">
        <v>5</v>
      </c>
      <c r="G127" s="92">
        <v>4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1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CAB7B8C-76DB-4F56-8F56-4AB2D89816D2}">
      <formula1>$T$2:$T$3</formula1>
    </dataValidation>
    <dataValidation type="list" allowBlank="1" showErrorMessage="1" errorTitle="Bocal de regroupement" sqref="F78" xr:uid="{A8E0D741-D030-40F5-80FC-99D5D963465D}">
      <formula1>#REF!</formula1>
    </dataValidation>
    <dataValidation type="list" allowBlank="1" showErrorMessage="1" errorTitle="Abondance végétation de 0 à 5" sqref="K78" xr:uid="{81C50DBA-EC31-4FDF-8C70-6A5E3C5B7B23}">
      <formula1>#REF!</formula1>
    </dataValidation>
    <dataValidation type="list" allowBlank="1" showErrorMessage="1" errorTitle="Intensité du comatage de 0 à 5" sqref="H78" xr:uid="{36D9B66B-D9B4-44CE-8CC4-A3AE0EBFB256}">
      <formula1>#REF!</formula1>
    </dataValidation>
    <dataValidation type="list" allowBlank="1" showErrorMessage="1" errorTitle="Codage SANDRE svp" sqref="E78" xr:uid="{69C3D084-5A4E-4F46-9B59-6AE6106E2F8B}">
      <formula1>#REF!</formula1>
    </dataValidation>
    <dataValidation type="list" allowBlank="1" showInputMessage="1" showErrorMessage="1" sqref="D78 IV67:IV78" xr:uid="{9F58A869-7480-4618-8B85-D034E2B4D7DD}">
      <formula1>#REF!</formula1>
    </dataValidation>
    <dataValidation type="list" allowBlank="1" errorTitle="Codage SANDRE svp" sqref="E66:E77" xr:uid="{476A1769-A10E-4BBF-B8ED-FA8FCC90C7B7}">
      <formula1>"N1, N3, N5 , N6"</formula1>
    </dataValidation>
    <dataValidation type="list" allowBlank="1" showInputMessage="1" sqref="D67:D77" xr:uid="{37CBFE81-7FFF-429B-9F7B-599DA9563B5F}">
      <formula1>"S1, S2, S3, S9, S10, S11, S18, S24, S25, S28, S29, S30"</formula1>
    </dataValidation>
    <dataValidation allowBlank="1" showErrorMessage="1" errorTitle="Altitude en mètres" sqref="K23:N23" xr:uid="{948A11CF-E147-47FC-9DB3-311DCF75456B}"/>
    <dataValidation type="list" allowBlank="1" errorTitle="Bocal de regroupement" sqref="F66:F77" xr:uid="{D0182F42-FC70-4ECD-89F6-135635060A9F}">
      <formula1>"PhA , PhB, PhC"</formula1>
    </dataValidation>
    <dataValidation type="list" allowBlank="1" errorTitle="Intensité du comatage de 0 à 5" sqref="H66:H77" xr:uid="{248276C7-0AD5-43EC-A36C-1CEDDC7A7176}">
      <formula1>"0, 1, 2, 3, 4, 5"</formula1>
    </dataValidation>
    <dataValidation type="list" allowBlank="1" errorTitle="Stabilité ou non du substrat" sqref="I66:I77" xr:uid="{00B694C6-7B78-406C-AD66-B10D267CE315}">
      <formula1>"stable , moyennement stable , instable"</formula1>
    </dataValidation>
    <dataValidation type="list" allowBlank="1" errorTitle="Abondance végétation de 0 à 5" sqref="K66:K77" xr:uid="{D0D3E5E6-1237-4203-B5A7-CF1D111E7536}">
      <formula1>"0, 1, 2, 3, 4, 5"</formula1>
    </dataValidation>
    <dataValidation type="list" allowBlank="1" errorTitle="Choisir une des 4 catégories" error="Vous devez indiquer une des 4 catégories de la liste déroulante" sqref="I39:I50" xr:uid="{39698932-E232-4E9E-A019-44BC94A4C7A2}">
      <formula1>"D, M, MNR, P"</formula1>
    </dataValidation>
    <dataValidation type="list" allowBlank="1" sqref="D66" xr:uid="{E6451754-6466-4364-A804-8FB4093151E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F2DC33F-0F71-4F39-8A61-159BD7C65A3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552EEA6-1F65-43AD-B06C-4F2722203B1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254F4B1-4828-4030-B450-2B0A5AE598F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58A27B7-F283-42A2-A449-5B38DC108BDE}">
      <formula1>1</formula1>
      <formula2>3</formula2>
    </dataValidation>
    <dataValidation allowBlank="1" showErrorMessage="1" promptTitle="ATTENTION" prompt="en Lambert II étendu" sqref="G23 E27:E28" xr:uid="{39922BA2-6F37-4517-87A1-DDE7C08488C8}"/>
    <dataValidation type="textLength" allowBlank="1" showInputMessage="1" showErrorMessage="1" sqref="A41:E41 IS42:IV42" xr:uid="{CDC82C57-3F1D-4198-BB5C-6D78E5B8115F}">
      <formula1>0</formula1>
      <formula2>50</formula2>
    </dataValidation>
    <dataValidation type="whole" allowBlank="1" showErrorMessage="1" errorTitle="Altitude en mètres" sqref="I23:I28" xr:uid="{C78613FC-720C-4D7D-9EF6-62AEA5B0FA2D}">
      <formula1>0</formula1>
      <formula2>4000</formula2>
    </dataValidation>
    <dataValidation type="decimal" allowBlank="1" showErrorMessage="1" errorTitle="Recouvrement en % de 0 à 100" sqref="H39:H50" xr:uid="{B21B6851-B2EE-4954-8728-89BDCEC7FF84}">
      <formula1>0</formula1>
      <formula2>100</formula2>
    </dataValidation>
    <dataValidation type="textLength" operator="equal" allowBlank="1" showErrorMessage="1" errorTitle="Code INSEE selon le type 00000" sqref="F23" xr:uid="{BC7E87ED-B77E-4FFB-A5F7-7666C743A7D5}">
      <formula1>5</formula1>
      <formula2>0</formula2>
    </dataValidation>
    <dataValidation type="date" allowBlank="1" showErrorMessage="1" errorTitle="Date du prélèvement (jj/mm/aaaa)" sqref="IV40" xr:uid="{7F72147D-D2B9-46AF-AB2F-8A5A8B58CA8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2019-01-31T11:20:48Z</dcterms:created>
  <dcterms:modified xsi:type="dcterms:W3CDTF">2019-01-31T11:21:59Z</dcterms:modified>
</cp:coreProperties>
</file>