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LLET\19035 CALCER\19035_CALCER_exports\"/>
    </mc:Choice>
  </mc:AlternateContent>
  <xr:revisionPtr revIDLastSave="0" documentId="13_ncr:1_{6F0492B5-37BA-4F42-80D8-F38F048549C5}" xr6:coauthVersionLast="45" xr6:coauthVersionMax="45" xr10:uidLastSave="{00000000-0000-0000-0000-000000000000}"/>
  <bookViews>
    <workbookView xWindow="-120" yWindow="-120" windowWidth="24240" windowHeight="13140" xr2:uid="{59EF86F5-503F-40CC-A8FD-AAEE8FF3C25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<sst xmlns="http://schemas.openxmlformats.org/spreadsheetml/2006/main" count="664" uniqueCount="353">
  <si>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</si>
  <si>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</si>
  <si>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</si>
  <si>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</si>
  <si>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</si>
  <si>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</si>
  <si>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</si>
  <si>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</si>
  <si>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</si>
  <si>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</si>
  <si>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</si>
  <si>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</si>
  <si>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</si>
  <si>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COULON</t>
  </si>
  <si>
    <t>CALAVON A CERESTE 2</t>
  </si>
  <si>
    <t>23/07/2019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</si>
  <si>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</si>
  <si>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</si>
  <si>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</si>
  <si>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</si>
  <si>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</si>
  <si>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</si>
  <si>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</si>
  <si>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</si>
  <si>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</si>
  <si>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</si>
  <si>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</si>
  <si>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</si>
  <si>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</si>
  <si>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</si>
  <si>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</si>
  <si>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</si>
  <si>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</si>
  <si>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</si>
  <si>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</si>
  <si>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</si>
  <si>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</si>
  <si>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</si>
  <si>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</si>
  <si>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</si>
  <si>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</si>
  <si>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</si>
  <si>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</si>
  <si>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N1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</si>
  <si>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</si>
  <si>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</si>
  <si>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</si>
  <si>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</si>
  <si>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</si>
  <si>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</si>
  <si>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</si>
  <si>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</si>
  <si>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</si>
  <si>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</si>
  <si>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</si>
  <si>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</si>
  <si>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</si>
  <si>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</si>
  <si>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</si>
  <si>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</si>
  <si>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</si>
  <si>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</si>
  <si>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</si>
  <si>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</si>
  <si>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</si>
  <si>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</si>
  <si>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</si>
  <si>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</si>
  <si>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</si>
  <si>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</si>
  <si>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</si>
  <si>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</si>
  <si>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</si>
  <si>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</si>
  <si>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</si>
  <si>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</si>
  <si>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</si>
  <si>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</si>
  <si>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</si>
  <si>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</si>
  <si>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</si>
  <si>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</si>
  <si>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</si>
  <si>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</si>
  <si>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</si>
  <si>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</si>
  <si>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</si>
  <si>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</si>
  <si>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</si>
  <si>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</si>
  <si>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</si>
  <si>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</si>
  <si>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</si>
  <si>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</si>
  <si>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</si>
  <si>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</si>
  <si>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</si>
  <si>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</si>
  <si>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</si>
  <si>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</si>
  <si>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</si>
  <si>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</si>
  <si>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</si>
  <si>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</si>
  <si>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</si>
  <si>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</si>
  <si>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</si>
  <si>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</si>
  <si>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</si>
  <si>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</si>
  <si>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</si>
  <si>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</si>
  <si>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</si>
  <si>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</si>
  <si>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</si>
  <si>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</si>
  <si>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</si>
  <si>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</si>
  <si>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</si>
  <si>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</si>
  <si>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</si>
  <si>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</si>
  <si>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</si>
  <si>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</si>
  <si>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</si>
  <si>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</si>
  <si>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</si>
  <si>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</si>
  <si>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</si>
  <si>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</si>
  <si>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</si>
  <si>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</si>
  <si>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</si>
  <si>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</si>
  <si>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</si>
  <si>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</si>
  <si>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</si>
  <si>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</si>
  <si>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</si>
  <si>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</si>
  <si>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</si>
  <si>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</si>
  <si>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</si>
  <si>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</si>
  <si>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</si>
  <si>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</si>
  <si>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</si>
  <si>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</si>
  <si>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</si>
  <si>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</si>
  <si>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</si>
  <si>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</si>
  <si>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</si>
  <si>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</si>
  <si>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</si>
  <si>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</si>
  <si>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</si>
  <si>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</si>
  <si>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</si>
  <si>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</si>
  <si>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</si>
  <si>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</si>
  <si>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</si>
  <si>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</si>
  <si>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</si>
  <si>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</si>
  <si>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</si>
  <si>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</si>
  <si>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</si>
  <si>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</si>
  <si>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</si>
  <si>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</si>
  <si>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</si>
  <si>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</si>
  <si>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</si>
  <si>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</si>
  <si>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</si>
  <si>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</si>
  <si>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</si>
  <si>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</si>
  <si>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</si>
  <si>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</si>
  <si>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</si>
  <si>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</si>
  <si>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</si>
  <si>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</si>
  <si>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</si>
  <si>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</si>
  <si>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</si>
  <si>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</si>
  <si>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</si>
  <si>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</si>
  <si>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</si>
  <si>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</si>
  <si>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</si>
  <si>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</si>
  <si>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</si>
  <si>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06163900</t>
  </si>
  <si>
    <t xml:space="preserve"> CERESTE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</si>
  <si>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</si>
  <si>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</si>
  <si>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</si>
  <si>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</si>
  <si>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</si>
  <si>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</si>
  <si>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</si>
  <si>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</si>
  <si>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</si>
  <si>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</si>
  <si>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</si>
  <si>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</si>
  <si>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</si>
  <si>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</si>
  <si>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</si>
  <si>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</si>
  <si>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</si>
  <si>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</si>
  <si>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</si>
  <si>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</si>
  <si>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</si>
  <si>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</si>
  <si>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</si>
  <si>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</si>
  <si>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</si>
  <si>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</si>
  <si>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</si>
  <si>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</si>
  <si>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</si>
  <si>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</si>
  <si>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</si>
  <si>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</si>
  <si>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</si>
  <si>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</si>
  <si>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</si>
  <si>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</si>
  <si>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</si>
  <si>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</si>
  <si>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</si>
  <si>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</si>
  <si>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</si>
  <si>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</si>
  <si>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</si>
  <si>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</si>
  <si>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</si>
  <si>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</si>
  <si>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</si>
  <si>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</si>
  <si>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</si>
  <si>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</si>
  <si>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</si>
  <si>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</si>
  <si>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</si>
  <si>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</si>
  <si>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</si>
  <si>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Hydroptila</t>
  </si>
  <si>
    <t>200</t>
  </si>
  <si>
    <t>Mystacides</t>
  </si>
  <si>
    <t>312</t>
  </si>
  <si>
    <t>Odontocerum</t>
  </si>
  <si>
    <t>339</t>
  </si>
  <si>
    <t>Tinodes</t>
  </si>
  <si>
    <t>245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</si>
  <si>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</si>
  <si>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</si>
  <si>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</si>
  <si>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</si>
  <si>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</si>
  <si>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</si>
  <si>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</si>
  <si>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</si>
  <si>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</si>
  <si>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</si>
  <si>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</si>
  <si>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</si>
  <si>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</si>
  <si>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</si>
  <si>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</si>
  <si>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</si>
  <si>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</si>
  <si>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</si>
  <si>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</si>
  <si>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</si>
  <si>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</si>
  <si>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</si>
  <si>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</si>
  <si>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</si>
  <si>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Choroterpes</t>
  </si>
  <si>
    <t>474</t>
  </si>
  <si>
    <t>Habrophlebia</t>
  </si>
  <si>
    <t>491</t>
  </si>
  <si>
    <t>Micronecta</t>
  </si>
  <si>
    <t>719</t>
  </si>
  <si>
    <t>Gerris</t>
  </si>
  <si>
    <t>735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</si>
  <si>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</si>
  <si>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</si>
  <si>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</si>
  <si>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</si>
  <si>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</si>
  <si>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</si>
  <si>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</si>
  <si>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</si>
  <si>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</si>
  <si>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</si>
  <si>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Helodidae = Scirtidae</t>
  </si>
  <si>
    <t>634</t>
  </si>
  <si>
    <t>Hydraena</t>
  </si>
  <si>
    <t>608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</si>
  <si>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</si>
  <si>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</si>
  <si>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</si>
  <si>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</si>
  <si>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</si>
  <si>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</si>
  <si>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</si>
  <si>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</si>
  <si>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</si>
  <si>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</si>
  <si>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</si>
  <si>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</si>
  <si>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</si>
  <si>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</si>
  <si>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</si>
  <si>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</si>
  <si>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Gomphidae</t>
  </si>
  <si>
    <t>678</t>
  </si>
  <si>
    <t>Onychogomphus</t>
  </si>
  <si>
    <t>682</t>
  </si>
  <si>
    <t>Platycnemis</t>
  </si>
  <si>
    <t>657</t>
  </si>
  <si>
    <t>Sialis</t>
  </si>
  <si>
    <t>704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</si>
  <si>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</si>
  <si>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</si>
  <si>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</si>
  <si>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</si>
  <si>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</si>
  <si>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</si>
  <si>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</si>
  <si>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</si>
  <si>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</si>
  <si>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Potamopyrgus</t>
  </si>
  <si>
    <t>978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</si>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</sst>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D6E29C9-A926-40DB-A0EC-64AA8000D046}"/>
    <cellStyle name="Normal_résultats" xfId="1" xr:uid="{532D03FD-B71B-4386-BC24-392091E121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CALCER/19035_CALCER_23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CALCER</v>
          </cell>
          <cell r="L5">
            <v>43669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7EB8-68A5-412D-BCCF-A543728D592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6163900</v>
      </c>
      <c r="B6" s="27" t="s">
        <v>13</v>
      </c>
      <c r="C6" s="27" t="s">
        <v>14</v>
      </c>
      <c r="D6" s="28" t="s">
        <v>15</v>
      </c>
      <c r="E6" s="27">
        <v>906833.09894725389</v>
      </c>
      <c r="F6" s="27">
        <v>6310433.6436756821</v>
      </c>
      <c r="G6" s="27">
        <v>906772.55588379328</v>
      </c>
      <c r="H6" s="29">
        <v>6310366.0740743456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99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3.6888888888888891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365.20000000000005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18.260000000000002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43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47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43</v>
      </c>
      <c r="M27" s="82" t="s">
        <v>66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61</v>
      </c>
      <c r="M28" s="82" t="s">
        <v>66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47</v>
      </c>
      <c r="M29" s="82" t="s">
        <v>66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43</v>
      </c>
      <c r="M30" s="103" t="s">
        <v>66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43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47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61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61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/>
      <c r="L51" s="167"/>
      <c r="M51" s="166"/>
      <c r="N51" s="167"/>
      <c r="O51" s="166" t="s">
        <v>41</v>
      </c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2</v>
      </c>
      <c r="F54" s="172" t="s">
        <v>113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92</v>
      </c>
      <c r="F55" s="172" t="s">
        <v>124</v>
      </c>
      <c r="G55" s="173"/>
      <c r="H55" s="156"/>
      <c r="I55" s="173"/>
      <c r="J55" s="173"/>
      <c r="K55" s="174" t="s">
        <v>125</v>
      </c>
      <c r="L55" s="175">
        <v>1</v>
      </c>
      <c r="M55" s="174" t="s">
        <v>126</v>
      </c>
      <c r="N55" s="175">
        <v>3</v>
      </c>
      <c r="O55" s="174" t="s">
        <v>127</v>
      </c>
      <c r="P55" s="175">
        <v>2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49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/>
      <c r="K56" s="174"/>
      <c r="L56" s="175">
        <v>1</v>
      </c>
      <c r="M56" s="174" t="s">
        <v>48</v>
      </c>
      <c r="N56" s="175">
        <v>3</v>
      </c>
      <c r="O56" s="174"/>
      <c r="P56" s="175">
        <v>2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51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/>
      <c r="O57" s="174" t="s">
        <v>50</v>
      </c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135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2</v>
      </c>
      <c r="F62" s="181" t="s">
        <v>113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2</v>
      </c>
      <c r="L63" s="187"/>
      <c r="M63" s="186">
        <v>5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B029A90-5E1D-4070-87CE-03621A854927}">
      <formula1>0</formula1>
      <formula2>50</formula2>
    </dataValidation>
    <dataValidation type="date" allowBlank="1" showErrorMessage="1" errorTitle="Date du prélèvement (jj/mm/aaaa)" sqref="D6:H6" xr:uid="{32F5001B-4270-4707-8B8D-9BD85DFBEBB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1417-1F9A-41C3-A92D-FF918BFFF21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4045</v>
      </c>
      <c r="G23" s="235">
        <v>906832</v>
      </c>
      <c r="H23" s="235">
        <v>6310438</v>
      </c>
      <c r="I23" s="235">
        <v>339</v>
      </c>
      <c r="J23" s="235" t="s">
        <v>199</v>
      </c>
      <c r="K23" s="234">
        <v>906833.09894725389</v>
      </c>
      <c r="L23" s="234">
        <v>6310433.6436756821</v>
      </c>
      <c r="M23" s="234">
        <v>906772.55588379328</v>
      </c>
      <c r="N23" s="234">
        <v>6310366.0740743456</v>
      </c>
      <c r="O23" s="235">
        <v>5.7</v>
      </c>
      <c r="P23" s="235">
        <v>99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CALCER_2019-07-23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77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06163900</v>
      </c>
      <c r="B39" s="278" t="str">
        <f>C23</f>
        <v>COULON</v>
      </c>
      <c r="C39" s="278" t="str">
        <f>D23</f>
        <v>CALAVON A CERESTE 2</v>
      </c>
      <c r="D39" s="279" t="str">
        <f>D26</f>
        <v>23/07/2019</v>
      </c>
      <c r="E39" s="280">
        <v>3.6888888888888891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2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92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49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51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 t="s">
        <v>135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2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43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47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61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06163900</v>
      </c>
      <c r="B66" s="308" t="str">
        <f>D26</f>
        <v>23/07/2019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1</v>
      </c>
      <c r="J66" s="283"/>
      <c r="K66" s="283">
        <v>0</v>
      </c>
      <c r="T66"/>
    </row>
    <row r="67" spans="1:256" ht="14.25">
      <c r="A67" s="310" t="str">
        <f>+A$66</f>
        <v>06163900</v>
      </c>
      <c r="B67" s="311" t="str">
        <f>+B$66</f>
        <v>23/07/2019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06163900</v>
      </c>
      <c r="B68" s="311" t="str">
        <f t="shared" si="0"/>
        <v>23/07/2019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20</v>
      </c>
      <c r="H68" s="283"/>
      <c r="I68" s="283">
        <v>2</v>
      </c>
      <c r="J68" s="284"/>
      <c r="K68" s="283">
        <v>0</v>
      </c>
      <c r="T68"/>
    </row>
    <row r="69" spans="1:256" ht="14.25">
      <c r="A69" s="310" t="str">
        <f t="shared" si="0"/>
        <v>06163900</v>
      </c>
      <c r="B69" s="311" t="str">
        <f t="shared" si="0"/>
        <v>23/07/2019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2</v>
      </c>
      <c r="J69" s="284"/>
      <c r="K69" s="283">
        <v>0</v>
      </c>
      <c r="T69"/>
    </row>
    <row r="70" spans="1:256" ht="14.25">
      <c r="A70" s="310" t="str">
        <f t="shared" si="0"/>
        <v>06163900</v>
      </c>
      <c r="B70" s="311" t="str">
        <f t="shared" si="0"/>
        <v>23/07/2019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5</v>
      </c>
      <c r="H70" s="283"/>
      <c r="I70" s="283">
        <v>2</v>
      </c>
      <c r="J70" s="284" t="s">
        <v>237</v>
      </c>
      <c r="K70" s="283">
        <v>2</v>
      </c>
      <c r="T70"/>
    </row>
    <row r="71" spans="1:256" ht="14.25">
      <c r="A71" s="310" t="str">
        <f t="shared" si="0"/>
        <v>06163900</v>
      </c>
      <c r="B71" s="311" t="str">
        <f t="shared" si="0"/>
        <v>23/07/2019</v>
      </c>
      <c r="C71" s="309" t="s">
        <v>57</v>
      </c>
      <c r="D71" s="283" t="s">
        <v>54</v>
      </c>
      <c r="E71" s="283" t="s">
        <v>43</v>
      </c>
      <c r="F71" s="283" t="s">
        <v>55</v>
      </c>
      <c r="G71" s="284">
        <v>20</v>
      </c>
      <c r="H71" s="283"/>
      <c r="I71" s="283">
        <v>2</v>
      </c>
      <c r="J71" s="284" t="s">
        <v>237</v>
      </c>
      <c r="K71" s="283">
        <v>2</v>
      </c>
      <c r="T71"/>
    </row>
    <row r="72" spans="1:256" ht="14.25">
      <c r="A72" s="310" t="str">
        <f t="shared" si="0"/>
        <v>06163900</v>
      </c>
      <c r="B72" s="311" t="str">
        <f t="shared" si="0"/>
        <v>23/07/2019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10</v>
      </c>
      <c r="H72" s="283"/>
      <c r="I72" s="283">
        <v>2</v>
      </c>
      <c r="J72" s="284" t="s">
        <v>237</v>
      </c>
      <c r="K72" s="283">
        <v>2</v>
      </c>
      <c r="T72"/>
    </row>
    <row r="73" spans="1:256" ht="14.25">
      <c r="A73" s="310" t="str">
        <f t="shared" si="0"/>
        <v>06163900</v>
      </c>
      <c r="B73" s="311" t="str">
        <f t="shared" si="0"/>
        <v>23/07/2019</v>
      </c>
      <c r="C73" s="309" t="s">
        <v>63</v>
      </c>
      <c r="D73" s="283" t="s">
        <v>54</v>
      </c>
      <c r="E73" s="283" t="s">
        <v>47</v>
      </c>
      <c r="F73" s="283" t="s">
        <v>55</v>
      </c>
      <c r="G73" s="284">
        <v>20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06163900</v>
      </c>
      <c r="B74" s="311" t="str">
        <f t="shared" si="0"/>
        <v>23/07/2019</v>
      </c>
      <c r="C74" s="309" t="s">
        <v>65</v>
      </c>
      <c r="D74" s="283" t="s">
        <v>54</v>
      </c>
      <c r="E74" s="283" t="s">
        <v>43</v>
      </c>
      <c r="F74" s="283" t="s">
        <v>66</v>
      </c>
      <c r="G74" s="284">
        <v>30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06163900</v>
      </c>
      <c r="B75" s="311" t="str">
        <f t="shared" si="0"/>
        <v>23/07/2019</v>
      </c>
      <c r="C75" s="309" t="s">
        <v>68</v>
      </c>
      <c r="D75" s="283" t="s">
        <v>54</v>
      </c>
      <c r="E75" s="283" t="s">
        <v>61</v>
      </c>
      <c r="F75" s="283" t="s">
        <v>66</v>
      </c>
      <c r="G75" s="284">
        <v>5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06163900</v>
      </c>
      <c r="B76" s="311" t="str">
        <f t="shared" si="0"/>
        <v>23/07/2019</v>
      </c>
      <c r="C76" s="309" t="s">
        <v>70</v>
      </c>
      <c r="D76" s="283" t="s">
        <v>54</v>
      </c>
      <c r="E76" s="283" t="s">
        <v>47</v>
      </c>
      <c r="F76" s="283" t="s">
        <v>66</v>
      </c>
      <c r="G76" s="284">
        <v>10</v>
      </c>
      <c r="H76" s="283"/>
      <c r="I76" s="283">
        <v>2</v>
      </c>
      <c r="J76" s="284" t="s">
        <v>237</v>
      </c>
      <c r="K76" s="283">
        <v>2</v>
      </c>
      <c r="T76"/>
    </row>
    <row r="77" spans="1:256" ht="14.25">
      <c r="A77" s="310" t="str">
        <f t="shared" si="0"/>
        <v>06163900</v>
      </c>
      <c r="B77" s="311" t="str">
        <f t="shared" si="0"/>
        <v>23/07/2019</v>
      </c>
      <c r="C77" s="309" t="s">
        <v>72</v>
      </c>
      <c r="D77" s="283" t="s">
        <v>54</v>
      </c>
      <c r="E77" s="283" t="s">
        <v>43</v>
      </c>
      <c r="F77" s="283" t="s">
        <v>66</v>
      </c>
      <c r="G77" s="284">
        <v>10</v>
      </c>
      <c r="H77" s="283"/>
      <c r="I77" s="283">
        <v>2</v>
      </c>
      <c r="J77" s="284" t="s">
        <v>237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06163900</v>
      </c>
      <c r="B88" s="330" t="str">
        <f>D26</f>
        <v>23/07/2019</v>
      </c>
      <c r="C88" s="284" t="s">
        <v>248</v>
      </c>
      <c r="D88" s="331" t="s">
        <v>249</v>
      </c>
      <c r="E88" s="284">
        <v>53</v>
      </c>
      <c r="F88" s="284">
        <v>88</v>
      </c>
      <c r="G88" s="284">
        <v>49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06163900</v>
      </c>
      <c r="B89" s="311" t="str">
        <f>+B$88</f>
        <v>23/07/2019</v>
      </c>
      <c r="C89" s="284" t="s">
        <v>250</v>
      </c>
      <c r="D89" s="331" t="s">
        <v>251</v>
      </c>
      <c r="E89" s="284">
        <v>19</v>
      </c>
      <c r="F89" s="284">
        <v>174</v>
      </c>
      <c r="G89" s="284">
        <v>242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06163900</v>
      </c>
      <c r="B90" s="311" t="str">
        <f t="shared" si="1"/>
        <v>23/07/2019</v>
      </c>
      <c r="C90" s="284" t="s">
        <v>252</v>
      </c>
      <c r="D90" s="331" t="s">
        <v>253</v>
      </c>
      <c r="E90" s="284"/>
      <c r="F90" s="284">
        <v>6</v>
      </c>
      <c r="G90" s="284">
        <v>27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06163900</v>
      </c>
      <c r="B91" s="311" t="str">
        <f t="shared" si="1"/>
        <v>23/07/2019</v>
      </c>
      <c r="C91" s="284" t="s">
        <v>254</v>
      </c>
      <c r="D91" s="331" t="s">
        <v>255</v>
      </c>
      <c r="E91" s="284">
        <v>1</v>
      </c>
      <c r="F91" s="284">
        <v>4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06163900</v>
      </c>
      <c r="B92" s="311" t="str">
        <f t="shared" si="1"/>
        <v>23/07/2019</v>
      </c>
      <c r="C92" s="284" t="s">
        <v>256</v>
      </c>
      <c r="D92" s="331" t="s">
        <v>257</v>
      </c>
      <c r="E92" s="284">
        <v>3</v>
      </c>
      <c r="F92" s="284">
        <v>3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06163900</v>
      </c>
      <c r="B93" s="311" t="str">
        <f t="shared" si="1"/>
        <v>23/07/2019</v>
      </c>
      <c r="C93" s="284" t="s">
        <v>258</v>
      </c>
      <c r="D93" s="331" t="s">
        <v>259</v>
      </c>
      <c r="E93" s="284">
        <v>10</v>
      </c>
      <c r="F93" s="284">
        <v>1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06163900</v>
      </c>
      <c r="B94" s="311" t="str">
        <f t="shared" si="1"/>
        <v>23/07/2019</v>
      </c>
      <c r="C94" s="284" t="s">
        <v>260</v>
      </c>
      <c r="D94" s="331" t="s">
        <v>261</v>
      </c>
      <c r="E94" s="284">
        <v>1</v>
      </c>
      <c r="F94" s="284">
        <v>2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06163900</v>
      </c>
      <c r="B95" s="311" t="str">
        <f t="shared" si="1"/>
        <v>23/07/2019</v>
      </c>
      <c r="C95" s="284" t="s">
        <v>262</v>
      </c>
      <c r="D95" s="331" t="s">
        <v>263</v>
      </c>
      <c r="E95" s="284"/>
      <c r="F95" s="284">
        <v>4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06163900</v>
      </c>
      <c r="B96" s="311" t="str">
        <f t="shared" si="1"/>
        <v>23/07/2019</v>
      </c>
      <c r="C96" s="284" t="s">
        <v>264</v>
      </c>
      <c r="D96" s="331" t="s">
        <v>265</v>
      </c>
      <c r="E96" s="284">
        <v>18</v>
      </c>
      <c r="F96" s="284">
        <v>17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06163900</v>
      </c>
      <c r="B97" s="311" t="str">
        <f t="shared" si="1"/>
        <v>23/07/2019</v>
      </c>
      <c r="C97" s="284" t="s">
        <v>266</v>
      </c>
      <c r="D97" s="331" t="s">
        <v>267</v>
      </c>
      <c r="E97" s="284">
        <v>6</v>
      </c>
      <c r="F97" s="284">
        <v>1</v>
      </c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06163900</v>
      </c>
      <c r="B98" s="311" t="str">
        <f t="shared" si="1"/>
        <v>23/07/2019</v>
      </c>
      <c r="C98" s="284" t="s">
        <v>268</v>
      </c>
      <c r="D98" s="331" t="s">
        <v>269</v>
      </c>
      <c r="E98" s="284">
        <v>1</v>
      </c>
      <c r="F98" s="284"/>
      <c r="G98" s="284">
        <v>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06163900</v>
      </c>
      <c r="B99" s="311" t="str">
        <f t="shared" si="1"/>
        <v>23/07/2019</v>
      </c>
      <c r="C99" s="284" t="s">
        <v>270</v>
      </c>
      <c r="D99" s="331" t="s">
        <v>271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06163900</v>
      </c>
      <c r="B100" s="311" t="str">
        <f t="shared" si="1"/>
        <v>23/07/2019</v>
      </c>
      <c r="C100" s="284" t="s">
        <v>272</v>
      </c>
      <c r="D100" s="331" t="s">
        <v>273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06163900</v>
      </c>
      <c r="B101" s="311" t="str">
        <f t="shared" si="1"/>
        <v>23/07/2019</v>
      </c>
      <c r="C101" s="284" t="s">
        <v>274</v>
      </c>
      <c r="D101" s="331" t="s">
        <v>275</v>
      </c>
      <c r="E101" s="284">
        <v>6</v>
      </c>
      <c r="F101" s="284">
        <v>50</v>
      </c>
      <c r="G101" s="284">
        <v>13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06163900</v>
      </c>
      <c r="B102" s="311" t="str">
        <f t="shared" si="1"/>
        <v>23/07/2019</v>
      </c>
      <c r="C102" s="284" t="s">
        <v>276</v>
      </c>
      <c r="D102" s="331" t="s">
        <v>277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06163900</v>
      </c>
      <c r="B103" s="311" t="str">
        <f t="shared" si="1"/>
        <v>23/07/2019</v>
      </c>
      <c r="C103" s="284" t="s">
        <v>278</v>
      </c>
      <c r="D103" s="331" t="s">
        <v>279</v>
      </c>
      <c r="E103" s="284"/>
      <c r="F103" s="284">
        <v>5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06163900</v>
      </c>
      <c r="B104" s="311" t="str">
        <f t="shared" si="1"/>
        <v>23/07/2019</v>
      </c>
      <c r="C104" s="284" t="s">
        <v>280</v>
      </c>
      <c r="D104" s="331" t="s">
        <v>281</v>
      </c>
      <c r="E104" s="284"/>
      <c r="F104" s="284">
        <v>2</v>
      </c>
      <c r="G104" s="284">
        <v>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06163900</v>
      </c>
      <c r="B105" s="311" t="str">
        <f t="shared" si="1"/>
        <v>23/07/2019</v>
      </c>
      <c r="C105" s="284" t="s">
        <v>282</v>
      </c>
      <c r="D105" s="331" t="s">
        <v>283</v>
      </c>
      <c r="E105" s="284"/>
      <c r="F105" s="284">
        <v>4</v>
      </c>
      <c r="G105" s="284">
        <v>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06163900</v>
      </c>
      <c r="B106" s="311" t="str">
        <f t="shared" si="1"/>
        <v>23/07/2019</v>
      </c>
      <c r="C106" s="284" t="s">
        <v>284</v>
      </c>
      <c r="D106" s="331" t="s">
        <v>285</v>
      </c>
      <c r="E106" s="284">
        <v>6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06163900</v>
      </c>
      <c r="B107" s="311" t="str">
        <f t="shared" si="1"/>
        <v>23/07/2019</v>
      </c>
      <c r="C107" s="284" t="s">
        <v>286</v>
      </c>
      <c r="D107" s="331" t="s">
        <v>287</v>
      </c>
      <c r="E107" s="284"/>
      <c r="F107" s="284">
        <v>3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06163900</v>
      </c>
      <c r="B108" s="311" t="str">
        <f t="shared" si="1"/>
        <v>23/07/2019</v>
      </c>
      <c r="C108" s="284" t="s">
        <v>288</v>
      </c>
      <c r="D108" s="331" t="s">
        <v>289</v>
      </c>
      <c r="E108" s="284"/>
      <c r="F108" s="284"/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06163900</v>
      </c>
      <c r="B109" s="311" t="str">
        <f t="shared" si="1"/>
        <v>23/07/2019</v>
      </c>
      <c r="C109" s="284" t="s">
        <v>290</v>
      </c>
      <c r="D109" s="331" t="s">
        <v>291</v>
      </c>
      <c r="E109" s="284">
        <v>1</v>
      </c>
      <c r="F109" s="284">
        <v>2</v>
      </c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06163900</v>
      </c>
      <c r="B110" s="311" t="str">
        <f t="shared" si="1"/>
        <v>23/07/2019</v>
      </c>
      <c r="C110" s="284" t="s">
        <v>292</v>
      </c>
      <c r="D110" s="331" t="s">
        <v>293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06163900</v>
      </c>
      <c r="B111" s="311" t="str">
        <f t="shared" si="1"/>
        <v>23/07/2019</v>
      </c>
      <c r="C111" s="284" t="s">
        <v>294</v>
      </c>
      <c r="D111" s="331" t="s">
        <v>295</v>
      </c>
      <c r="E111" s="284">
        <v>9</v>
      </c>
      <c r="F111" s="284"/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06163900</v>
      </c>
      <c r="B112" s="311" t="str">
        <f t="shared" si="1"/>
        <v>23/07/2019</v>
      </c>
      <c r="C112" s="284" t="s">
        <v>296</v>
      </c>
      <c r="D112" s="331" t="s">
        <v>297</v>
      </c>
      <c r="E112" s="284">
        <v>163</v>
      </c>
      <c r="F112" s="284">
        <v>133</v>
      </c>
      <c r="G112" s="284">
        <v>74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06163900</v>
      </c>
      <c r="B113" s="311" t="str">
        <f t="shared" si="1"/>
        <v>23/07/2019</v>
      </c>
      <c r="C113" s="284" t="s">
        <v>298</v>
      </c>
      <c r="D113" s="331" t="s">
        <v>299</v>
      </c>
      <c r="E113" s="284">
        <v>108</v>
      </c>
      <c r="F113" s="284">
        <v>96</v>
      </c>
      <c r="G113" s="284">
        <v>116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06163900</v>
      </c>
      <c r="B114" s="311" t="str">
        <f t="shared" si="1"/>
        <v>23/07/2019</v>
      </c>
      <c r="C114" s="284" t="s">
        <v>300</v>
      </c>
      <c r="D114" s="331" t="s">
        <v>301</v>
      </c>
      <c r="E114" s="284">
        <v>1</v>
      </c>
      <c r="F114" s="284">
        <v>30</v>
      </c>
      <c r="G114" s="284">
        <v>22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06163900</v>
      </c>
      <c r="B115" s="311" t="str">
        <f t="shared" si="1"/>
        <v>23/07/2019</v>
      </c>
      <c r="C115" s="284" t="s">
        <v>302</v>
      </c>
      <c r="D115" s="331" t="s">
        <v>303</v>
      </c>
      <c r="E115" s="284">
        <v>32</v>
      </c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06163900</v>
      </c>
      <c r="B116" s="311" t="str">
        <f t="shared" si="1"/>
        <v>23/07/2019</v>
      </c>
      <c r="C116" s="284" t="s">
        <v>304</v>
      </c>
      <c r="D116" s="331" t="s">
        <v>305</v>
      </c>
      <c r="E116" s="284">
        <v>2</v>
      </c>
      <c r="F116" s="284"/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06163900</v>
      </c>
      <c r="B117" s="311" t="str">
        <f t="shared" si="1"/>
        <v>23/07/2019</v>
      </c>
      <c r="C117" s="284" t="s">
        <v>306</v>
      </c>
      <c r="D117" s="331" t="s">
        <v>307</v>
      </c>
      <c r="E117" s="284"/>
      <c r="F117" s="284"/>
      <c r="G117" s="284">
        <v>13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06163900</v>
      </c>
      <c r="B118" s="311" t="str">
        <f t="shared" si="1"/>
        <v>23/07/2019</v>
      </c>
      <c r="C118" s="284" t="s">
        <v>308</v>
      </c>
      <c r="D118" s="331" t="s">
        <v>309</v>
      </c>
      <c r="E118" s="284">
        <v>151</v>
      </c>
      <c r="F118" s="284">
        <v>57</v>
      </c>
      <c r="G118" s="284">
        <v>181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06163900</v>
      </c>
      <c r="B119" s="311" t="str">
        <f t="shared" si="1"/>
        <v>23/07/2019</v>
      </c>
      <c r="C119" s="284" t="s">
        <v>310</v>
      </c>
      <c r="D119" s="331" t="s">
        <v>311</v>
      </c>
      <c r="E119" s="284"/>
      <c r="F119" s="284">
        <v>5</v>
      </c>
      <c r="G119" s="284">
        <v>3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06163900</v>
      </c>
      <c r="B120" s="311" t="str">
        <f t="shared" si="1"/>
        <v>23/07/2019</v>
      </c>
      <c r="C120" s="284" t="s">
        <v>312</v>
      </c>
      <c r="D120" s="331" t="s">
        <v>313</v>
      </c>
      <c r="E120" s="284">
        <v>1</v>
      </c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06163900</v>
      </c>
      <c r="B121" s="311" t="str">
        <f t="shared" si="1"/>
        <v>23/07/2019</v>
      </c>
      <c r="C121" s="284" t="s">
        <v>314</v>
      </c>
      <c r="D121" s="331" t="s">
        <v>315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06163900</v>
      </c>
      <c r="B122" s="311" t="str">
        <f t="shared" si="2"/>
        <v>23/07/2019</v>
      </c>
      <c r="C122" s="284" t="s">
        <v>316</v>
      </c>
      <c r="D122" s="331" t="s">
        <v>317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06163900</v>
      </c>
      <c r="B123" s="311" t="str">
        <f t="shared" si="2"/>
        <v>23/07/2019</v>
      </c>
      <c r="C123" s="284" t="s">
        <v>318</v>
      </c>
      <c r="D123" s="331" t="s">
        <v>319</v>
      </c>
      <c r="E123" s="284"/>
      <c r="F123" s="284">
        <v>2</v>
      </c>
      <c r="G123" s="284">
        <v>4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06163900</v>
      </c>
      <c r="B124" s="311" t="str">
        <f t="shared" si="2"/>
        <v>23/07/2019</v>
      </c>
      <c r="C124" s="284" t="s">
        <v>320</v>
      </c>
      <c r="D124" s="331" t="s">
        <v>321</v>
      </c>
      <c r="E124" s="284">
        <v>15</v>
      </c>
      <c r="F124" s="284">
        <v>2</v>
      </c>
      <c r="G124" s="284">
        <v>4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06163900</v>
      </c>
      <c r="B125" s="311" t="str">
        <f t="shared" si="2"/>
        <v>23/07/2019</v>
      </c>
      <c r="C125" s="284" t="s">
        <v>322</v>
      </c>
      <c r="D125" s="331" t="s">
        <v>323</v>
      </c>
      <c r="E125" s="284">
        <v>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06163900</v>
      </c>
      <c r="B126" s="311" t="str">
        <f t="shared" si="2"/>
        <v>23/07/2019</v>
      </c>
      <c r="C126" s="284" t="s">
        <v>324</v>
      </c>
      <c r="D126" s="331" t="s">
        <v>325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06163900</v>
      </c>
      <c r="B127" s="311" t="str">
        <f t="shared" si="2"/>
        <v>23/07/2019</v>
      </c>
      <c r="C127" s="284" t="s">
        <v>326</v>
      </c>
      <c r="D127" s="331" t="s">
        <v>327</v>
      </c>
      <c r="E127" s="284">
        <v>2</v>
      </c>
      <c r="F127" s="284">
        <v>2</v>
      </c>
      <c r="G127" s="284">
        <v>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06163900</v>
      </c>
      <c r="B128" s="311" t="str">
        <f t="shared" si="2"/>
        <v>23/07/2019</v>
      </c>
      <c r="C128" s="284" t="s">
        <v>328</v>
      </c>
      <c r="D128" s="331" t="s">
        <v>329</v>
      </c>
      <c r="E128" s="284">
        <v>8</v>
      </c>
      <c r="F128" s="284">
        <v>1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06163900</v>
      </c>
      <c r="B129" s="311" t="str">
        <f t="shared" si="2"/>
        <v>23/07/2019</v>
      </c>
      <c r="C129" s="284" t="s">
        <v>330</v>
      </c>
      <c r="D129" s="331" t="s">
        <v>331</v>
      </c>
      <c r="E129" s="284"/>
      <c r="F129" s="284">
        <v>1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06163900</v>
      </c>
      <c r="B130" s="311" t="str">
        <f t="shared" si="2"/>
        <v>23/07/2019</v>
      </c>
      <c r="C130" s="284" t="s">
        <v>332</v>
      </c>
      <c r="D130" s="331" t="s">
        <v>333</v>
      </c>
      <c r="E130" s="284">
        <v>231</v>
      </c>
      <c r="F130" s="284">
        <v>417</v>
      </c>
      <c r="G130" s="284">
        <v>547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06163900</v>
      </c>
      <c r="B131" s="311" t="str">
        <f t="shared" si="2"/>
        <v>23/07/2019</v>
      </c>
      <c r="C131" s="284" t="s">
        <v>334</v>
      </c>
      <c r="D131" s="331" t="s">
        <v>335</v>
      </c>
      <c r="E131" s="284" t="s">
        <v>336</v>
      </c>
      <c r="F131" s="284" t="s">
        <v>336</v>
      </c>
      <c r="G131" s="284" t="s">
        <v>336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06163900</v>
      </c>
      <c r="B132" s="311" t="str">
        <f t="shared" si="2"/>
        <v>23/07/2019</v>
      </c>
      <c r="C132" s="284" t="s">
        <v>337</v>
      </c>
      <c r="D132" s="331" t="s">
        <v>338</v>
      </c>
      <c r="E132" s="284" t="s">
        <v>336</v>
      </c>
      <c r="F132" s="284" t="s">
        <v>336</v>
      </c>
      <c r="G132" s="284" t="s">
        <v>336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06163900</v>
      </c>
      <c r="B133" s="311" t="str">
        <f t="shared" si="2"/>
        <v>23/07/2019</v>
      </c>
      <c r="C133" s="284" t="s">
        <v>339</v>
      </c>
      <c r="D133" s="331" t="s">
        <v>340</v>
      </c>
      <c r="E133" s="284"/>
      <c r="F133" s="284"/>
      <c r="G133" s="284">
        <v>1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06163900</v>
      </c>
      <c r="B134" s="311" t="str">
        <f t="shared" si="2"/>
        <v>23/07/2019</v>
      </c>
      <c r="C134" s="284" t="s">
        <v>341</v>
      </c>
      <c r="D134" s="331" t="s">
        <v>342</v>
      </c>
      <c r="E134" s="284">
        <v>371</v>
      </c>
      <c r="F134" s="284">
        <v>258</v>
      </c>
      <c r="G134" s="284">
        <v>216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06163900</v>
      </c>
      <c r="B135" s="311" t="str">
        <f t="shared" si="2"/>
        <v>23/07/2019</v>
      </c>
      <c r="C135" s="284" t="s">
        <v>343</v>
      </c>
      <c r="D135" s="331" t="s">
        <v>344</v>
      </c>
      <c r="E135" s="284"/>
      <c r="F135" s="284"/>
      <c r="G135" s="284">
        <v>40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06163900</v>
      </c>
      <c r="B136" s="311" t="str">
        <f t="shared" si="2"/>
        <v>23/07/2019</v>
      </c>
      <c r="C136" s="284" t="s">
        <v>345</v>
      </c>
      <c r="D136" s="331" t="s">
        <v>346</v>
      </c>
      <c r="E136" s="284">
        <v>1</v>
      </c>
      <c r="F136" s="284">
        <v>1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06163900</v>
      </c>
      <c r="B137" s="311" t="str">
        <f t="shared" si="2"/>
        <v>23/07/2019</v>
      </c>
      <c r="C137" s="284" t="s">
        <v>347</v>
      </c>
      <c r="D137" s="331" t="s">
        <v>348</v>
      </c>
      <c r="E137" s="284">
        <v>8</v>
      </c>
      <c r="F137" s="284">
        <v>1</v>
      </c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06163900</v>
      </c>
      <c r="B138" s="311" t="str">
        <f t="shared" si="2"/>
        <v>23/07/2019</v>
      </c>
      <c r="C138" s="284" t="s">
        <v>349</v>
      </c>
      <c r="D138" s="331" t="s">
        <v>350</v>
      </c>
      <c r="E138" s="284"/>
      <c r="F138" s="284" t="s">
        <v>336</v>
      </c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06163900</v>
      </c>
      <c r="B139" s="311" t="str">
        <f t="shared" si="2"/>
        <v>23/07/2019</v>
      </c>
      <c r="C139" s="284" t="s">
        <v>351</v>
      </c>
      <c r="D139" s="331" t="s">
        <v>352</v>
      </c>
      <c r="E139" s="284"/>
      <c r="F139" s="284" t="s">
        <v>336</v>
      </c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06163900</v>
      </c>
      <c r="B140" s="311" t="str">
        <f t="shared" si="2"/>
        <v>23/07/2019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06163900</v>
      </c>
      <c r="B141" s="311" t="str">
        <f t="shared" si="2"/>
        <v>23/07/2019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06163900</v>
      </c>
      <c r="B142" s="311" t="str">
        <f t="shared" si="2"/>
        <v>23/07/2019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06163900</v>
      </c>
      <c r="B143" s="311" t="str">
        <f t="shared" si="2"/>
        <v>23/07/2019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06163900</v>
      </c>
      <c r="B144" s="311" t="str">
        <f t="shared" si="2"/>
        <v>23/07/2019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06163900</v>
      </c>
      <c r="B145" s="311" t="str">
        <f t="shared" si="2"/>
        <v>23/07/2019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06163900</v>
      </c>
      <c r="B146" s="311" t="str">
        <f t="shared" si="2"/>
        <v>23/07/2019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06163900</v>
      </c>
      <c r="B147" s="311" t="str">
        <f t="shared" si="2"/>
        <v>23/07/2019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06163900</v>
      </c>
      <c r="B148" s="311" t="str">
        <f t="shared" si="2"/>
        <v>23/07/2019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06163900</v>
      </c>
      <c r="B149" s="311" t="str">
        <f t="shared" si="2"/>
        <v>23/07/2019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06163900</v>
      </c>
      <c r="B150" s="311" t="str">
        <f t="shared" si="2"/>
        <v>23/07/2019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06163900</v>
      </c>
      <c r="B151" s="311" t="str">
        <f t="shared" si="2"/>
        <v>23/07/2019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06163900</v>
      </c>
      <c r="B152" s="311" t="str">
        <f t="shared" si="2"/>
        <v>23/07/2019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06163900</v>
      </c>
      <c r="B153" s="311" t="str">
        <f t="shared" si="2"/>
        <v>23/07/2019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06163900</v>
      </c>
      <c r="B154" s="311" t="str">
        <f t="shared" si="3"/>
        <v>23/07/2019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06163900</v>
      </c>
      <c r="B155" s="311" t="str">
        <f t="shared" si="3"/>
        <v>23/07/2019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06163900</v>
      </c>
      <c r="B156" s="311" t="str">
        <f t="shared" si="3"/>
        <v>23/07/2019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06163900</v>
      </c>
      <c r="B157" s="311" t="str">
        <f t="shared" si="3"/>
        <v>23/07/2019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06163900</v>
      </c>
      <c r="B158" s="311" t="str">
        <f t="shared" si="3"/>
        <v>23/07/2019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06163900</v>
      </c>
      <c r="B159" s="311" t="str">
        <f t="shared" si="3"/>
        <v>23/07/2019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06163900</v>
      </c>
      <c r="B160" s="311" t="str">
        <f t="shared" si="3"/>
        <v>23/07/2019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06163900</v>
      </c>
      <c r="B161" s="311" t="str">
        <f t="shared" si="3"/>
        <v>23/07/2019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06163900</v>
      </c>
      <c r="B162" s="311" t="str">
        <f t="shared" si="3"/>
        <v>23/07/2019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06163900</v>
      </c>
      <c r="B163" s="311" t="str">
        <f t="shared" si="3"/>
        <v>23/07/2019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06163900</v>
      </c>
      <c r="B164" s="311" t="str">
        <f t="shared" si="3"/>
        <v>23/07/2019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06163900</v>
      </c>
      <c r="B165" s="311" t="str">
        <f t="shared" si="3"/>
        <v>23/07/2019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06163900</v>
      </c>
      <c r="B166" s="311" t="str">
        <f t="shared" si="3"/>
        <v>23/07/2019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06163900</v>
      </c>
      <c r="B167" s="311" t="str">
        <f t="shared" si="3"/>
        <v>23/07/2019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06163900</v>
      </c>
      <c r="B168" s="311" t="str">
        <f t="shared" si="3"/>
        <v>23/07/2019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06163900</v>
      </c>
      <c r="B169" s="311" t="str">
        <f t="shared" si="3"/>
        <v>23/07/2019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06163900</v>
      </c>
      <c r="B170" s="311" t="str">
        <f t="shared" si="3"/>
        <v>23/07/2019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06163900</v>
      </c>
      <c r="B171" s="311" t="str">
        <f t="shared" si="3"/>
        <v>23/07/2019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06163900</v>
      </c>
      <c r="B172" s="311" t="str">
        <f t="shared" si="3"/>
        <v>23/07/2019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06163900</v>
      </c>
      <c r="B173" s="311" t="str">
        <f t="shared" si="3"/>
        <v>23/07/2019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06163900</v>
      </c>
      <c r="B174" s="311" t="str">
        <f t="shared" si="3"/>
        <v>23/07/2019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06163900</v>
      </c>
      <c r="B175" s="311" t="str">
        <f t="shared" si="3"/>
        <v>23/07/2019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06163900</v>
      </c>
      <c r="B176" s="311" t="str">
        <f t="shared" si="3"/>
        <v>23/07/2019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06163900</v>
      </c>
      <c r="B177" s="311" t="str">
        <f t="shared" si="3"/>
        <v>23/07/2019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06163900</v>
      </c>
      <c r="B178" s="311" t="str">
        <f t="shared" si="3"/>
        <v>23/07/2019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06163900</v>
      </c>
      <c r="B179" s="311" t="str">
        <f t="shared" si="3"/>
        <v>23/07/2019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06163900</v>
      </c>
      <c r="B180" s="311" t="str">
        <f t="shared" si="3"/>
        <v>23/07/2019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06163900</v>
      </c>
      <c r="B181" s="311" t="str">
        <f t="shared" si="3"/>
        <v>23/07/2019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06163900</v>
      </c>
      <c r="B182" s="311" t="str">
        <f t="shared" si="3"/>
        <v>23/07/2019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06163900</v>
      </c>
      <c r="B183" s="311" t="str">
        <f t="shared" si="3"/>
        <v>23/07/2019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06163900</v>
      </c>
      <c r="B184" s="311" t="str">
        <f t="shared" si="3"/>
        <v>23/07/2019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06163900</v>
      </c>
      <c r="B185" s="311" t="str">
        <f t="shared" si="3"/>
        <v>23/07/2019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06163900</v>
      </c>
      <c r="B186" s="311" t="str">
        <f t="shared" si="4"/>
        <v>23/07/2019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06163900</v>
      </c>
      <c r="B187" s="311" t="str">
        <f t="shared" si="4"/>
        <v>23/07/2019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06163900</v>
      </c>
      <c r="B188" s="311" t="str">
        <f t="shared" si="4"/>
        <v>23/07/2019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06163900</v>
      </c>
      <c r="B189" s="311" t="str">
        <f t="shared" si="4"/>
        <v>23/07/2019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06163900</v>
      </c>
      <c r="B190" s="311" t="str">
        <f t="shared" si="4"/>
        <v>23/07/2019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06163900</v>
      </c>
      <c r="B191" s="311" t="str">
        <f t="shared" si="4"/>
        <v>23/07/2019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06163900</v>
      </c>
      <c r="B192" s="311" t="str">
        <f t="shared" si="4"/>
        <v>23/07/2019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06163900</v>
      </c>
      <c r="B193" s="311" t="str">
        <f t="shared" si="4"/>
        <v>23/07/2019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06163900</v>
      </c>
      <c r="B194" s="311" t="str">
        <f t="shared" si="4"/>
        <v>23/07/2019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06163900</v>
      </c>
      <c r="B195" s="311" t="str">
        <f t="shared" si="4"/>
        <v>23/07/2019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06163900</v>
      </c>
      <c r="B196" s="311" t="str">
        <f t="shared" si="4"/>
        <v>23/07/2019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06163900</v>
      </c>
      <c r="B197" s="311" t="str">
        <f t="shared" si="4"/>
        <v>23/07/2019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06163900</v>
      </c>
      <c r="B198" s="311" t="str">
        <f t="shared" si="4"/>
        <v>23/07/2019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06163900</v>
      </c>
      <c r="B199" s="311" t="str">
        <f t="shared" si="4"/>
        <v>23/07/2019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06163900</v>
      </c>
      <c r="B200" s="311" t="str">
        <f t="shared" si="4"/>
        <v>23/07/2019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06163900</v>
      </c>
      <c r="B201" s="311" t="str">
        <f t="shared" si="4"/>
        <v>23/07/2019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06163900</v>
      </c>
      <c r="B202" s="311" t="str">
        <f t="shared" si="4"/>
        <v>23/07/2019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06163900</v>
      </c>
      <c r="B203" s="311" t="str">
        <f t="shared" si="4"/>
        <v>23/07/2019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06163900</v>
      </c>
      <c r="B204" s="311" t="str">
        <f t="shared" si="4"/>
        <v>23/07/2019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06163900</v>
      </c>
      <c r="B205" s="311" t="str">
        <f t="shared" si="4"/>
        <v>23/07/2019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06163900</v>
      </c>
      <c r="B206" s="311" t="str">
        <f t="shared" si="4"/>
        <v>23/07/2019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06163900</v>
      </c>
      <c r="B207" s="311" t="str">
        <f t="shared" si="4"/>
        <v>23/07/2019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06163900</v>
      </c>
      <c r="B208" s="311" t="str">
        <f t="shared" si="4"/>
        <v>23/07/2019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06163900</v>
      </c>
      <c r="B209" s="311" t="str">
        <f t="shared" si="4"/>
        <v>23/07/2019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06163900</v>
      </c>
      <c r="B210" s="311" t="str">
        <f t="shared" si="4"/>
        <v>23/07/2019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06163900</v>
      </c>
      <c r="B211" s="311" t="str">
        <f t="shared" si="4"/>
        <v>23/07/2019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06163900</v>
      </c>
      <c r="B212" s="311" t="str">
        <f t="shared" si="4"/>
        <v>23/07/2019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06163900</v>
      </c>
      <c r="B213" s="311" t="str">
        <f t="shared" si="4"/>
        <v>23/07/2019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06163900</v>
      </c>
      <c r="B214" s="311" t="str">
        <f t="shared" si="4"/>
        <v>23/07/2019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06163900</v>
      </c>
      <c r="B215" s="311" t="str">
        <f t="shared" si="4"/>
        <v>23/07/2019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06163900</v>
      </c>
      <c r="B216" s="311" t="str">
        <f t="shared" si="4"/>
        <v>23/07/2019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06163900</v>
      </c>
      <c r="B217" s="311" t="str">
        <f t="shared" si="4"/>
        <v>23/07/2019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06163900</v>
      </c>
      <c r="B218" s="311" t="str">
        <f t="shared" si="5"/>
        <v>23/07/2019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06163900</v>
      </c>
      <c r="B219" s="311" t="str">
        <f t="shared" si="5"/>
        <v>23/07/2019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06163900</v>
      </c>
      <c r="B220" s="311" t="str">
        <f t="shared" si="5"/>
        <v>23/07/2019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06163900</v>
      </c>
      <c r="B221" s="311" t="str">
        <f t="shared" si="5"/>
        <v>23/07/2019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06163900</v>
      </c>
      <c r="B222" s="311" t="str">
        <f t="shared" si="5"/>
        <v>23/07/2019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06163900</v>
      </c>
      <c r="B223" s="311" t="str">
        <f t="shared" si="5"/>
        <v>23/07/2019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06163900</v>
      </c>
      <c r="B224" s="311" t="str">
        <f t="shared" si="5"/>
        <v>23/07/2019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06163900</v>
      </c>
      <c r="B225" s="311" t="str">
        <f t="shared" si="5"/>
        <v>23/07/2019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06163900</v>
      </c>
      <c r="B226" s="311" t="str">
        <f t="shared" si="5"/>
        <v>23/07/2019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06163900</v>
      </c>
      <c r="B227" s="311" t="str">
        <f t="shared" si="5"/>
        <v>23/07/2019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06163900</v>
      </c>
      <c r="B228" s="311" t="str">
        <f t="shared" si="5"/>
        <v>23/07/2019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06163900</v>
      </c>
      <c r="B229" s="311" t="str">
        <f t="shared" si="5"/>
        <v>23/07/2019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06163900</v>
      </c>
      <c r="B230" s="311" t="str">
        <f t="shared" si="5"/>
        <v>23/07/2019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06163900</v>
      </c>
      <c r="B231" s="311" t="str">
        <f t="shared" si="5"/>
        <v>23/07/2019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06163900</v>
      </c>
      <c r="B232" s="311" t="str">
        <f t="shared" si="5"/>
        <v>23/07/2019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06163900</v>
      </c>
      <c r="B233" s="311" t="str">
        <f t="shared" si="5"/>
        <v>23/07/2019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06163900</v>
      </c>
      <c r="B234" s="311" t="str">
        <f t="shared" si="5"/>
        <v>23/07/2019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06163900</v>
      </c>
      <c r="B235" s="311" t="str">
        <f t="shared" si="5"/>
        <v>23/07/2019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06163900</v>
      </c>
      <c r="B236" s="311" t="str">
        <f t="shared" si="5"/>
        <v>23/07/2019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06163900</v>
      </c>
      <c r="B237" s="311" t="str">
        <f t="shared" si="5"/>
        <v>23/07/2019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06163900</v>
      </c>
      <c r="B238" s="311" t="str">
        <f t="shared" si="5"/>
        <v>23/07/2019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06163900</v>
      </c>
      <c r="B239" s="311" t="str">
        <f t="shared" si="5"/>
        <v>23/07/2019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06163900</v>
      </c>
      <c r="B240" s="311" t="str">
        <f t="shared" si="5"/>
        <v>23/07/2019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06163900</v>
      </c>
      <c r="B241" s="311" t="str">
        <f t="shared" si="5"/>
        <v>23/07/2019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06163900</v>
      </c>
      <c r="B242" s="311" t="str">
        <f t="shared" si="5"/>
        <v>23/07/2019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06163900</v>
      </c>
      <c r="B243" s="311" t="str">
        <f t="shared" si="5"/>
        <v>23/07/2019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8AB07DB-7DB0-4D94-B88E-73470062F7CF}">
      <formula1>$T$2:$T$3</formula1>
    </dataValidation>
    <dataValidation type="list" allowBlank="1" showErrorMessage="1" errorTitle="Bocal de regroupement" sqref="F78" xr:uid="{5272BE6E-8CA3-4F5A-959D-60CEF195203E}">
      <formula1>#REF!</formula1>
    </dataValidation>
    <dataValidation type="list" allowBlank="1" showErrorMessage="1" errorTitle="Abondance végétation de 0 à 5" sqref="K78" xr:uid="{F8F07E45-5728-4163-BBAF-B03C30FCEA50}">
      <formula1>#REF!</formula1>
    </dataValidation>
    <dataValidation type="list" allowBlank="1" showErrorMessage="1" errorTitle="Intensité du comatage de 0 à 5" sqref="H78" xr:uid="{88085745-64AA-442B-9CCC-2B90CA0A9136}">
      <formula1>#REF!</formula1>
    </dataValidation>
    <dataValidation type="list" allowBlank="1" showErrorMessage="1" errorTitle="Codage SANDRE svp" sqref="E78" xr:uid="{2E35728E-C5A5-4D15-AF58-F72B7AD09FEE}">
      <formula1>#REF!</formula1>
    </dataValidation>
    <dataValidation type="list" allowBlank="1" showInputMessage="1" showErrorMessage="1" sqref="D78 IV67:IV78" xr:uid="{0F2CC3E9-C067-4C92-B4B4-7F2BAC5A5AB0}">
      <formula1>#REF!</formula1>
    </dataValidation>
    <dataValidation type="list" allowBlank="1" errorTitle="Codage SANDRE svp" sqref="E66:E77" xr:uid="{424FC20D-EA1F-4043-93D8-95D30208FF8B}">
      <formula1>"N1, N3, N5 , N6"</formula1>
    </dataValidation>
    <dataValidation type="list" allowBlank="1" showInputMessage="1" sqref="D67:D77" xr:uid="{4E6C1881-C8FD-4835-8DBF-E98B6082F9CE}">
      <formula1>"S1, S2, S3, S9, S10, S11, S18, S24, S25, S28, S29, S30"</formula1>
    </dataValidation>
    <dataValidation allowBlank="1" showErrorMessage="1" errorTitle="Altitude en mètres" sqref="K23:N23" xr:uid="{5AACFD3B-BE16-4462-B8F9-3DFF4672DD7D}"/>
    <dataValidation type="list" allowBlank="1" errorTitle="Bocal de regroupement" sqref="F66:F77" xr:uid="{E63F0212-E61F-43B6-A0DB-42A0B2445045}">
      <formula1>"PhA , PhB, PhC"</formula1>
    </dataValidation>
    <dataValidation type="list" allowBlank="1" errorTitle="Intensité du comatage de 0 à 5" sqref="H66:H77" xr:uid="{75E84A4C-19EF-4A7F-95BD-D60920D6CF07}">
      <formula1>"0, 1, 2, 3, 4, 5"</formula1>
    </dataValidation>
    <dataValidation type="list" allowBlank="1" errorTitle="Stabilité ou non du substrat" sqref="I66:I77" xr:uid="{78FF05B7-AF4B-428E-A334-BC9103BDEF34}">
      <formula1>"stable , moyennement stable , instable"</formula1>
    </dataValidation>
    <dataValidation type="list" allowBlank="1" errorTitle="Abondance végétation de 0 à 5" sqref="K66:K77" xr:uid="{1C77468B-B070-4205-968C-46E5D4ACA2B8}">
      <formula1>"0, 1, 2, 3, 4, 5"</formula1>
    </dataValidation>
    <dataValidation type="list" allowBlank="1" errorTitle="Choisir une des 4 catégories" error="Vous devez indiquer une des 4 catégories de la liste déroulante" sqref="I39:I50" xr:uid="{B31F8DC5-423C-487B-A8EA-0D245EEAFFCC}">
      <formula1>"D, M, MNR, P"</formula1>
    </dataValidation>
    <dataValidation type="list" allowBlank="1" sqref="D66" xr:uid="{8C37748D-0461-4DD8-AB6B-EB58E8BC4E5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AA3EFF8-7D67-404B-9B49-B021A205F67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C041F1D-67A3-4457-B4F7-085516C1E5E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824B49B-B849-4B67-B2DE-74E426625D4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2DD07AF-6CFE-4E48-85BE-22F2063B6DB1}">
      <formula1>1</formula1>
      <formula2>3</formula2>
    </dataValidation>
    <dataValidation allowBlank="1" showErrorMessage="1" promptTitle="ATTENTION" prompt="en Lambert II étendu" sqref="G23 E27:E28" xr:uid="{16E73970-2292-4C60-9FC5-BEE3804DA60B}"/>
    <dataValidation type="textLength" allowBlank="1" showInputMessage="1" showErrorMessage="1" sqref="A41:E41 IS42:IV42" xr:uid="{899F1FE9-B3B7-4A8F-8E0C-B15FA2E6D990}">
      <formula1>0</formula1>
      <formula2>50</formula2>
    </dataValidation>
    <dataValidation type="whole" allowBlank="1" showErrorMessage="1" errorTitle="Altitude en mètres" sqref="I23:I28" xr:uid="{EB36DB38-C920-4E76-92C9-28D5626EF29A}">
      <formula1>0</formula1>
      <formula2>4000</formula2>
    </dataValidation>
    <dataValidation type="decimal" allowBlank="1" showErrorMessage="1" errorTitle="Recouvrement en % de 0 à 100" sqref="H39:H50" xr:uid="{DD95493F-9511-4D46-B854-768FDA34C8F7}">
      <formula1>0</formula1>
      <formula2>100</formula2>
    </dataValidation>
    <dataValidation type="textLength" operator="equal" allowBlank="1" showErrorMessage="1" errorTitle="Code INSEE selon le type 00000" sqref="F23" xr:uid="{560D4533-C34C-4C7E-9836-CF43DEC9A43E}">
      <formula1>5</formula1>
      <formula2>0</formula2>
    </dataValidation>
    <dataValidation type="date" allowBlank="1" showErrorMessage="1" errorTitle="Date du prélèvement (jj/mm/aaaa)" sqref="IV40" xr:uid="{0E20B755-7E54-410F-B4EF-BCB9B9E388E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2020-03-13T12:47:35Z</dcterms:created>
  <dcterms:modified xsi:type="dcterms:W3CDTF">2020-03-13T12:47:36Z</dcterms:modified>
</cp:coreProperties>
</file>