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COUCA\19035_COUCA_exports\"/>
    </mc:Choice>
  </mc:AlternateContent>
  <xr:revisionPtr revIDLastSave="0" documentId="13_ncr:1_{DE82EC9B-5EE1-4017-94F5-1A519AA737CD}" xr6:coauthVersionLast="45" xr6:coauthVersionMax="45" xr10:uidLastSave="{00000000-0000-0000-0000-000000000000}"/>
  <bookViews>
    <workbookView xWindow="-120" yWindow="-120" windowWidth="24240" windowHeight="13140" xr2:uid="{D8E56AD9-1731-4364-A0B4-311CADB112E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<sst xmlns="http://schemas.openxmlformats.org/spreadsheetml/2006/main" count="657" uniqueCount="351">
  <si>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</si>
  <si>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</si>
  <si>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</si>
  <si>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</si>
  <si>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</si>
  <si>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</si>
  <si>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</si>
  <si>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</si>
  <si>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</si>
  <si>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</si>
  <si>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</si>
  <si>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</si>
  <si>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</si>
  <si>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COULON</t>
  </si>
  <si>
    <t>COULON A CAVAILLON 2</t>
  </si>
  <si>
    <t>17/06/2019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</si>
  <si>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</si>
  <si>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</si>
  <si>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</si>
  <si>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</si>
  <si>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</si>
  <si>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</si>
  <si>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</si>
  <si>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</si>
  <si>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</si>
  <si>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</si>
  <si>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</si>
  <si>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</si>
  <si>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</si>
  <si>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</si>
  <si>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</si>
  <si>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</si>
  <si>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</si>
  <si>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</si>
  <si>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</si>
  <si>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</si>
  <si>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</si>
  <si>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</si>
  <si>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</si>
  <si>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</si>
  <si>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</si>
  <si>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</si>
  <si>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</si>
  <si>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</si>
  <si>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</si>
  <si>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</si>
  <si>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</si>
  <si>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</si>
  <si>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</si>
  <si>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S9</t>
  </si>
  <si>
    <t>P4</t>
  </si>
  <si>
    <t>S10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</si>
  <si>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</si>
  <si>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</si>
  <si>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</si>
  <si>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</si>
  <si>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</si>
  <si>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</si>
  <si>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</si>
  <si>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</si>
  <si>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</si>
  <si>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</si>
  <si>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</si>
  <si>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</si>
  <si>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</si>
  <si>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</si>
  <si>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</si>
  <si>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</si>
  <si>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</si>
  <si>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</si>
  <si>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</si>
  <si>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</si>
  <si>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</si>
  <si>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</si>
  <si>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</si>
  <si>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</si>
  <si>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</si>
  <si>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</si>
  <si>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</si>
  <si>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</si>
  <si>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</si>
  <si>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</si>
  <si>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</si>
  <si>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</si>
  <si>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</si>
  <si>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</si>
  <si>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</si>
  <si>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</si>
  <si>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</si>
  <si>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</si>
  <si>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</si>
  <si>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</si>
  <si>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</si>
  <si>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</si>
  <si>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</si>
  <si>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</si>
  <si>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</si>
  <si>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</si>
  <si>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</si>
  <si>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</si>
  <si>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</si>
  <si>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</si>
  <si>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</si>
  <si>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</si>
  <si>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</si>
  <si>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</si>
  <si>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</si>
  <si>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</si>
  <si>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</si>
  <si>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</si>
  <si>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</si>
  <si>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</si>
  <si>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</si>
  <si>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</si>
  <si>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</si>
  <si>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</si>
  <si>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</si>
  <si>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</si>
  <si>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</si>
  <si>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</si>
  <si>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</si>
  <si>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</si>
  <si>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</si>
  <si>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</si>
  <si>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</si>
  <si>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</si>
  <si>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</si>
  <si>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</si>
  <si>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</si>
  <si>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</si>
  <si>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</si>
  <si>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</si>
  <si>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</si>
  <si>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</si>
  <si>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</si>
  <si>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</si>
  <si>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</si>
  <si>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</si>
  <si>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</si>
  <si>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</si>
  <si>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</si>
  <si>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</si>
  <si>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</si>
  <si>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</si>
  <si>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</si>
  <si>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</si>
  <si>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</si>
  <si>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</si>
  <si>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</si>
  <si>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</si>
  <si>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</si>
  <si>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</si>
  <si>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</si>
  <si>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</si>
  <si>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</si>
  <si>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</si>
  <si>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</si>
  <si>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</si>
  <si>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</si>
  <si>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</si>
  <si>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</si>
  <si>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</si>
  <si>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</si>
  <si>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</si>
  <si>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</si>
  <si>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</si>
  <si>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</si>
  <si>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</si>
  <si>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</si>
  <si>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</si>
  <si>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</si>
  <si>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</si>
  <si>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</si>
  <si>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</si>
  <si>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</si>
  <si>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</si>
  <si>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</si>
  <si>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</si>
  <si>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</si>
  <si>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</si>
  <si>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</si>
  <si>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</si>
  <si>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</si>
  <si>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</si>
  <si>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</si>
  <si>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</si>
  <si>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</si>
  <si>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</si>
  <si>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</si>
  <si>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</si>
  <si>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</si>
  <si>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</si>
  <si>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</si>
  <si>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</si>
  <si>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</si>
  <si>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</si>
  <si>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</si>
  <si>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</si>
  <si>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06165900</t>
  </si>
  <si>
    <t>CAVAILLON 2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</si>
  <si>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</si>
  <si>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</si>
  <si>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</si>
  <si>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</si>
  <si>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</si>
  <si>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</si>
  <si>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</si>
  <si>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</si>
  <si>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</si>
  <si>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</si>
  <si>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</si>
  <si>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</si>
  <si>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</si>
  <si>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</si>
  <si>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</si>
  <si>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</si>
  <si>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</si>
  <si>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</si>
  <si>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</si>
  <si>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</si>
  <si>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</si>
  <si>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</si>
  <si>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</si>
  <si>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</si>
  <si>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</si>
  <si>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</si>
  <si>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</si>
  <si>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</si>
  <si>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</si>
  <si>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</si>
  <si>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</si>
  <si>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</si>
  <si>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</si>
  <si>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</si>
  <si>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</si>
  <si>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</si>
  <si>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</si>
  <si>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</si>
  <si>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</si>
  <si>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</si>
  <si>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</si>
  <si>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</si>
  <si>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</si>
  <si>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</si>
  <si>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</si>
  <si>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</si>
  <si>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</si>
  <si>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</si>
  <si>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</si>
  <si>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</si>
  <si>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</si>
  <si>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</si>
  <si>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Goeridae</t>
  </si>
  <si>
    <t>286</t>
  </si>
  <si>
    <t>Goera</t>
  </si>
  <si>
    <t>287</t>
  </si>
  <si>
    <t>Cheumatopsyche</t>
  </si>
  <si>
    <t>221</t>
  </si>
  <si>
    <t>Hydropsyche</t>
  </si>
  <si>
    <t>212</t>
  </si>
  <si>
    <t>Hydroptila</t>
  </si>
  <si>
    <t>200</t>
  </si>
  <si>
    <t>Athripsodes</t>
  </si>
  <si>
    <t>311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</si>
  <si>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</si>
  <si>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</si>
  <si>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</si>
  <si>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</si>
  <si>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</si>
  <si>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</si>
  <si>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</si>
  <si>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</si>
  <si>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</si>
  <si>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</si>
  <si>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</si>
  <si>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</si>
  <si>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</si>
  <si>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</si>
  <si>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</si>
  <si>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</si>
  <si>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Choroterpes</t>
  </si>
  <si>
    <t>474</t>
  </si>
  <si>
    <t>Oligoneuriella</t>
  </si>
  <si>
    <t>394</t>
  </si>
  <si>
    <t>Ephoron</t>
  </si>
  <si>
    <t>496</t>
  </si>
  <si>
    <t>Dryops</t>
  </si>
  <si>
    <t>613</t>
  </si>
  <si>
    <t>sF. Colymbetinae</t>
  </si>
  <si>
    <t>2395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</si>
  <si>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</si>
  <si>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</si>
  <si>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</si>
  <si>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</si>
  <si>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</si>
  <si>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</si>
  <si>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</si>
  <si>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</si>
  <si>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Potamophilus</t>
  </si>
  <si>
    <t>615</t>
  </si>
  <si>
    <t>Stenelmis</t>
  </si>
  <si>
    <t>617</t>
  </si>
  <si>
    <t>Anthomyidae</t>
  </si>
  <si>
    <t>847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</si>
  <si>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</si>
  <si>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</si>
  <si>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</si>
  <si>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</si>
  <si>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</si>
  <si>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</si>
  <si>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</si>
  <si>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</si>
  <si>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</si>
  <si>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</si>
  <si>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</si>
  <si>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</si>
  <si>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</si>
  <si>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</si>
  <si>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</si>
  <si>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</si>
  <si>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Platycnemis</t>
  </si>
  <si>
    <t>657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</si>
  <si>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</si>
  <si>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</si>
  <si>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</si>
  <si>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</si>
  <si>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</si>
  <si>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</si>
  <si>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</si>
  <si>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</si>
  <si>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</si>
  <si>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</si>
  <si>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</si>
  <si>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</si>
  <si>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</si>
  <si>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Ancylus</t>
  </si>
  <si>
    <t>1028</t>
  </si>
  <si>
    <t>Potamopyrgus</t>
  </si>
  <si>
    <t>978</t>
  </si>
  <si>
    <t>Lymnaeidae</t>
  </si>
  <si>
    <t>998</t>
  </si>
  <si>
    <t>Theodoxus</t>
  </si>
  <si>
    <t>967</t>
  </si>
  <si>
    <t>OLIGOCHAETA</t>
  </si>
  <si>
    <t>933</t>
  </si>
  <si>
    <t>Dendrocoelidae</t>
  </si>
  <si>
    <t>1071</t>
  </si>
  <si>
    <t>Dugesiidae</t>
  </si>
  <si>
    <t>1055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</si>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</sst>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5ECEA6D-5289-424D-8602-30E0E08B9C7C}"/>
    <cellStyle name="Normal_résultats" xfId="1" xr:uid="{2FE128D1-676D-43E2-9083-2ED9D1B7C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COUCA/19035_COUCA_1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COUCA</v>
          </cell>
          <cell r="L5">
            <v>43633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73C9-F311-47C9-807E-FF8018C7CDE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6165900</v>
      </c>
      <c r="B6" s="27" t="s">
        <v>13</v>
      </c>
      <c r="C6" s="27" t="s">
        <v>14</v>
      </c>
      <c r="D6" s="28" t="s">
        <v>15</v>
      </c>
      <c r="E6" s="27">
        <v>861302.80807804049</v>
      </c>
      <c r="F6" s="27">
        <v>6308858.4379680175</v>
      </c>
      <c r="G6" s="27">
        <v>861188.84276754037</v>
      </c>
      <c r="H6" s="29">
        <v>6308785.5134639544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12.3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9.1428571428571423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1243.4285714285713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62.171428571428571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52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64</v>
      </c>
      <c r="M26" s="82" t="s">
        <v>56</v>
      </c>
      <c r="N26" s="92"/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47</v>
      </c>
      <c r="M27" s="82" t="s">
        <v>67</v>
      </c>
      <c r="N27" s="92">
        <v>35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43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52</v>
      </c>
      <c r="M29" s="82" t="s">
        <v>67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64</v>
      </c>
      <c r="M30" s="103" t="s">
        <v>67</v>
      </c>
      <c r="N30" s="104"/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52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47</v>
      </c>
      <c r="L46" s="129"/>
      <c r="M46" s="128" t="s">
        <v>43</v>
      </c>
      <c r="N46" s="129"/>
      <c r="O46" s="128" t="s">
        <v>52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 t="s">
        <v>114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 t="s">
        <v>114</v>
      </c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2</v>
      </c>
      <c r="F54" s="172" t="s">
        <v>123</v>
      </c>
      <c r="G54" s="173"/>
      <c r="H54" s="156"/>
      <c r="I54" s="173"/>
      <c r="J54" s="173"/>
      <c r="K54" s="174"/>
      <c r="L54" s="175">
        <v>1</v>
      </c>
      <c r="M54" s="174" t="s">
        <v>41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91</v>
      </c>
      <c r="F55" s="172" t="s">
        <v>126</v>
      </c>
      <c r="G55" s="173"/>
      <c r="H55" s="156"/>
      <c r="I55" s="173" t="s">
        <v>127</v>
      </c>
      <c r="J55" s="173">
        <v>1</v>
      </c>
      <c r="K55" s="174" t="s">
        <v>128</v>
      </c>
      <c r="L55" s="175">
        <v>4</v>
      </c>
      <c r="M55" s="174" t="s">
        <v>129</v>
      </c>
      <c r="N55" s="175">
        <v>3</v>
      </c>
      <c r="O55" s="174" t="s">
        <v>130</v>
      </c>
      <c r="P55" s="175">
        <v>2</v>
      </c>
      <c r="Q55" s="173">
        <v>8</v>
      </c>
    </row>
    <row r="56" spans="1:256" ht="33.75">
      <c r="A56" s="168" t="s">
        <v>131</v>
      </c>
      <c r="B56" s="169" t="s">
        <v>132</v>
      </c>
      <c r="C56" s="176" t="s">
        <v>46</v>
      </c>
      <c r="D56" s="171">
        <v>6</v>
      </c>
      <c r="E56" s="171">
        <v>1</v>
      </c>
      <c r="F56" s="172" t="s">
        <v>123</v>
      </c>
      <c r="G56" s="173"/>
      <c r="H56" s="156"/>
      <c r="I56" s="173"/>
      <c r="J56" s="173"/>
      <c r="K56" s="174" t="s">
        <v>45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133</v>
      </c>
      <c r="B57" s="169" t="s">
        <v>134</v>
      </c>
      <c r="C57" s="170" t="s">
        <v>49</v>
      </c>
      <c r="D57" s="171">
        <v>5</v>
      </c>
      <c r="E57" s="171">
        <v>2</v>
      </c>
      <c r="F57" s="172" t="s">
        <v>123</v>
      </c>
      <c r="G57" s="173"/>
      <c r="H57" s="156"/>
      <c r="I57" s="173"/>
      <c r="J57" s="173"/>
      <c r="K57" s="174"/>
      <c r="L57" s="175">
        <v>2</v>
      </c>
      <c r="M57" s="174" t="s">
        <v>48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135</v>
      </c>
      <c r="B58" s="169" t="s">
        <v>136</v>
      </c>
      <c r="C58" s="170" t="s">
        <v>51</v>
      </c>
      <c r="D58" s="171">
        <v>4</v>
      </c>
      <c r="E58" s="171">
        <v>1</v>
      </c>
      <c r="F58" s="172" t="s">
        <v>123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50</v>
      </c>
      <c r="P58" s="175">
        <v>2</v>
      </c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>
        <v>1</v>
      </c>
      <c r="F61" s="172" t="s">
        <v>123</v>
      </c>
      <c r="G61" s="173"/>
      <c r="H61" s="156"/>
      <c r="I61" s="173"/>
      <c r="J61" s="173"/>
      <c r="K61" s="174"/>
      <c r="L61" s="175">
        <v>2</v>
      </c>
      <c r="M61" s="174"/>
      <c r="N61" s="175">
        <v>1</v>
      </c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123</v>
      </c>
      <c r="G62" s="182"/>
      <c r="H62" s="156"/>
      <c r="I62" s="182"/>
      <c r="J62" s="182"/>
      <c r="K62" s="183"/>
      <c r="L62" s="184">
        <v>2</v>
      </c>
      <c r="M62" s="183"/>
      <c r="N62" s="184">
        <v>1</v>
      </c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67834CE-C197-4D6C-92A8-ADA209C3BEA8}">
      <formula1>0</formula1>
      <formula2>50</formula2>
    </dataValidation>
    <dataValidation type="date" allowBlank="1" showErrorMessage="1" errorTitle="Date du prélèvement (jj/mm/aaaa)" sqref="D6:H6" xr:uid="{AB0E524D-BB82-457D-96A1-4A028363E20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1DEC-B6E1-47EA-BA74-3ADCD8DC4E2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84035</v>
      </c>
      <c r="G23" s="235">
        <v>861063</v>
      </c>
      <c r="H23" s="235">
        <v>6308658</v>
      </c>
      <c r="I23" s="235">
        <v>61</v>
      </c>
      <c r="J23" s="235" t="s">
        <v>200</v>
      </c>
      <c r="K23" s="234">
        <v>861302.80807804049</v>
      </c>
      <c r="L23" s="234">
        <v>6308858.4379680175</v>
      </c>
      <c r="M23" s="234">
        <v>861188.84276754037</v>
      </c>
      <c r="N23" s="234">
        <v>6308785.5134639544</v>
      </c>
      <c r="O23" s="235">
        <v>12.3</v>
      </c>
      <c r="P23" s="235">
        <v>136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COUCA_2019-06-17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06165900</v>
      </c>
      <c r="B39" s="278" t="str">
        <f>C23</f>
        <v>COULON</v>
      </c>
      <c r="C39" s="278" t="str">
        <f>D23</f>
        <v>COULON A CAVAILLON 2</v>
      </c>
      <c r="D39" s="279" t="str">
        <f>D26</f>
        <v>17/06/2019</v>
      </c>
      <c r="E39" s="280">
        <v>9.1428571428571423</v>
      </c>
      <c r="F39" s="281" t="s">
        <v>219</v>
      </c>
      <c r="G39" s="282" t="s">
        <v>113</v>
      </c>
      <c r="H39" s="283"/>
      <c r="I39" s="283" t="s">
        <v>114</v>
      </c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117</v>
      </c>
      <c r="H40" s="284"/>
      <c r="I40" s="283" t="s">
        <v>114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42</v>
      </c>
      <c r="H42" s="284">
        <v>2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55</v>
      </c>
      <c r="H43" s="284">
        <v>91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46</v>
      </c>
      <c r="H44" s="284">
        <v>1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49</v>
      </c>
      <c r="H45" s="284">
        <v>2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51</v>
      </c>
      <c r="H46" s="284">
        <v>1</v>
      </c>
      <c r="I46" s="283" t="s">
        <v>123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142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144</v>
      </c>
      <c r="H49" s="284">
        <v>1</v>
      </c>
      <c r="I49" s="283" t="s">
        <v>123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1</v>
      </c>
      <c r="I50" s="283" t="s">
        <v>123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52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06165900</v>
      </c>
      <c r="B66" s="308" t="str">
        <f>D26</f>
        <v>17/06/2019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06165900</v>
      </c>
      <c r="B67" s="311" t="str">
        <f>+B$66</f>
        <v>17/06/2019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06165900</v>
      </c>
      <c r="B68" s="311" t="str">
        <f t="shared" si="0"/>
        <v>17/06/2019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06165900</v>
      </c>
      <c r="B69" s="311" t="str">
        <f t="shared" si="0"/>
        <v>17/06/2019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06165900</v>
      </c>
      <c r="B70" s="311" t="str">
        <f t="shared" si="0"/>
        <v>17/06/2019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06165900</v>
      </c>
      <c r="B71" s="311" t="str">
        <f t="shared" si="0"/>
        <v>17/06/2019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06165900</v>
      </c>
      <c r="B72" s="311" t="str">
        <f t="shared" si="0"/>
        <v>17/06/2019</v>
      </c>
      <c r="C72" s="309" t="s">
        <v>61</v>
      </c>
      <c r="D72" s="283" t="s">
        <v>55</v>
      </c>
      <c r="E72" s="283" t="s">
        <v>52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06165900</v>
      </c>
      <c r="B73" s="311" t="str">
        <f t="shared" si="0"/>
        <v>17/06/2019</v>
      </c>
      <c r="C73" s="309" t="s">
        <v>63</v>
      </c>
      <c r="D73" s="283" t="s">
        <v>55</v>
      </c>
      <c r="E73" s="283" t="s">
        <v>64</v>
      </c>
      <c r="F73" s="283" t="s">
        <v>56</v>
      </c>
      <c r="G73" s="284"/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06165900</v>
      </c>
      <c r="B74" s="311" t="str">
        <f t="shared" si="0"/>
        <v>17/06/2019</v>
      </c>
      <c r="C74" s="309" t="s">
        <v>66</v>
      </c>
      <c r="D74" s="283" t="s">
        <v>55</v>
      </c>
      <c r="E74" s="283" t="s">
        <v>47</v>
      </c>
      <c r="F74" s="283" t="s">
        <v>67</v>
      </c>
      <c r="G74" s="284">
        <v>35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06165900</v>
      </c>
      <c r="B75" s="311" t="str">
        <f t="shared" si="0"/>
        <v>17/06/2019</v>
      </c>
      <c r="C75" s="309" t="s">
        <v>69</v>
      </c>
      <c r="D75" s="283" t="s">
        <v>55</v>
      </c>
      <c r="E75" s="283" t="s">
        <v>43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06165900</v>
      </c>
      <c r="B76" s="311" t="str">
        <f t="shared" si="0"/>
        <v>17/06/2019</v>
      </c>
      <c r="C76" s="309" t="s">
        <v>71</v>
      </c>
      <c r="D76" s="283" t="s">
        <v>55</v>
      </c>
      <c r="E76" s="283" t="s">
        <v>52</v>
      </c>
      <c r="F76" s="283" t="s">
        <v>67</v>
      </c>
      <c r="G76" s="284">
        <v>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06165900</v>
      </c>
      <c r="B77" s="311" t="str">
        <f t="shared" si="0"/>
        <v>17/06/2019</v>
      </c>
      <c r="C77" s="309" t="s">
        <v>73</v>
      </c>
      <c r="D77" s="283" t="s">
        <v>55</v>
      </c>
      <c r="E77" s="283" t="s">
        <v>64</v>
      </c>
      <c r="F77" s="283" t="s">
        <v>67</v>
      </c>
      <c r="G77" s="284"/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06165900</v>
      </c>
      <c r="B88" s="330" t="str">
        <f>D26</f>
        <v>17/06/2019</v>
      </c>
      <c r="C88" s="284" t="s">
        <v>248</v>
      </c>
      <c r="D88" s="331" t="s">
        <v>249</v>
      </c>
      <c r="E88" s="284"/>
      <c r="F88" s="284">
        <v>1</v>
      </c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06165900</v>
      </c>
      <c r="B89" s="311" t="str">
        <f>+B$88</f>
        <v>17/06/2019</v>
      </c>
      <c r="C89" s="284" t="s">
        <v>250</v>
      </c>
      <c r="D89" s="331" t="s">
        <v>251</v>
      </c>
      <c r="E89" s="284"/>
      <c r="F89" s="284">
        <v>11</v>
      </c>
      <c r="G89" s="284">
        <v>5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06165900</v>
      </c>
      <c r="B90" s="311" t="str">
        <f t="shared" si="1"/>
        <v>17/06/2019</v>
      </c>
      <c r="C90" s="284" t="s">
        <v>252</v>
      </c>
      <c r="D90" s="331" t="s">
        <v>253</v>
      </c>
      <c r="E90" s="284">
        <v>8</v>
      </c>
      <c r="F90" s="284">
        <v>1</v>
      </c>
      <c r="G90" s="284">
        <v>4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06165900</v>
      </c>
      <c r="B91" s="311" t="str">
        <f t="shared" si="1"/>
        <v>17/06/2019</v>
      </c>
      <c r="C91" s="284" t="s">
        <v>254</v>
      </c>
      <c r="D91" s="331" t="s">
        <v>255</v>
      </c>
      <c r="E91" s="284"/>
      <c r="F91" s="284"/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06165900</v>
      </c>
      <c r="B92" s="311" t="str">
        <f t="shared" si="1"/>
        <v>17/06/2019</v>
      </c>
      <c r="C92" s="284" t="s">
        <v>256</v>
      </c>
      <c r="D92" s="331" t="s">
        <v>257</v>
      </c>
      <c r="E92" s="284"/>
      <c r="F92" s="284">
        <v>68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06165900</v>
      </c>
      <c r="B93" s="311" t="str">
        <f t="shared" si="1"/>
        <v>17/06/2019</v>
      </c>
      <c r="C93" s="284" t="s">
        <v>258</v>
      </c>
      <c r="D93" s="331" t="s">
        <v>259</v>
      </c>
      <c r="E93" s="284">
        <v>165</v>
      </c>
      <c r="F93" s="284">
        <v>341</v>
      </c>
      <c r="G93" s="284">
        <v>103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06165900</v>
      </c>
      <c r="B94" s="311" t="str">
        <f t="shared" si="1"/>
        <v>17/06/2019</v>
      </c>
      <c r="C94" s="284" t="s">
        <v>260</v>
      </c>
      <c r="D94" s="331" t="s">
        <v>261</v>
      </c>
      <c r="E94" s="284">
        <v>10</v>
      </c>
      <c r="F94" s="284">
        <v>18</v>
      </c>
      <c r="G94" s="284">
        <v>11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06165900</v>
      </c>
      <c r="B95" s="311" t="str">
        <f t="shared" si="1"/>
        <v>17/06/2019</v>
      </c>
      <c r="C95" s="284" t="s">
        <v>262</v>
      </c>
      <c r="D95" s="331" t="s">
        <v>263</v>
      </c>
      <c r="E95" s="284">
        <v>5</v>
      </c>
      <c r="F95" s="284">
        <v>4</v>
      </c>
      <c r="G95" s="284">
        <v>9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06165900</v>
      </c>
      <c r="B96" s="311" t="str">
        <f t="shared" si="1"/>
        <v>17/06/2019</v>
      </c>
      <c r="C96" s="284" t="s">
        <v>264</v>
      </c>
      <c r="D96" s="331" t="s">
        <v>265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06165900</v>
      </c>
      <c r="B97" s="311" t="str">
        <f t="shared" si="1"/>
        <v>17/06/2019</v>
      </c>
      <c r="C97" s="284" t="s">
        <v>266</v>
      </c>
      <c r="D97" s="331" t="s">
        <v>267</v>
      </c>
      <c r="E97" s="284">
        <v>3</v>
      </c>
      <c r="F97" s="284">
        <v>20</v>
      </c>
      <c r="G97" s="284">
        <v>31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06165900</v>
      </c>
      <c r="B98" s="311" t="str">
        <f t="shared" si="1"/>
        <v>17/06/2019</v>
      </c>
      <c r="C98" s="284" t="s">
        <v>268</v>
      </c>
      <c r="D98" s="331" t="s">
        <v>269</v>
      </c>
      <c r="E98" s="284">
        <v>4</v>
      </c>
      <c r="F98" s="284">
        <v>10</v>
      </c>
      <c r="G98" s="284">
        <v>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06165900</v>
      </c>
      <c r="B99" s="311" t="str">
        <f t="shared" si="1"/>
        <v>17/06/2019</v>
      </c>
      <c r="C99" s="284" t="s">
        <v>270</v>
      </c>
      <c r="D99" s="331" t="s">
        <v>271</v>
      </c>
      <c r="E99" s="284">
        <v>305</v>
      </c>
      <c r="F99" s="284">
        <v>494</v>
      </c>
      <c r="G99" s="284">
        <v>71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06165900</v>
      </c>
      <c r="B100" s="311" t="str">
        <f t="shared" si="1"/>
        <v>17/06/2019</v>
      </c>
      <c r="C100" s="284" t="s">
        <v>272</v>
      </c>
      <c r="D100" s="331" t="s">
        <v>273</v>
      </c>
      <c r="E100" s="284">
        <v>18</v>
      </c>
      <c r="F100" s="284">
        <v>227</v>
      </c>
      <c r="G100" s="284">
        <v>8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06165900</v>
      </c>
      <c r="B101" s="311" t="str">
        <f t="shared" si="1"/>
        <v>17/06/2019</v>
      </c>
      <c r="C101" s="284" t="s">
        <v>274</v>
      </c>
      <c r="D101" s="331" t="s">
        <v>275</v>
      </c>
      <c r="E101" s="284">
        <v>35</v>
      </c>
      <c r="F101" s="284">
        <v>103</v>
      </c>
      <c r="G101" s="284">
        <v>51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06165900</v>
      </c>
      <c r="B102" s="311" t="str">
        <f t="shared" si="1"/>
        <v>17/06/2019</v>
      </c>
      <c r="C102" s="284" t="s">
        <v>276</v>
      </c>
      <c r="D102" s="331" t="s">
        <v>277</v>
      </c>
      <c r="E102" s="284">
        <v>3</v>
      </c>
      <c r="F102" s="284">
        <v>35</v>
      </c>
      <c r="G102" s="284">
        <v>25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06165900</v>
      </c>
      <c r="B103" s="311" t="str">
        <f t="shared" si="1"/>
        <v>17/06/2019</v>
      </c>
      <c r="C103" s="284" t="s">
        <v>278</v>
      </c>
      <c r="D103" s="331" t="s">
        <v>279</v>
      </c>
      <c r="E103" s="284">
        <v>2</v>
      </c>
      <c r="F103" s="284">
        <v>44</v>
      </c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06165900</v>
      </c>
      <c r="B104" s="311" t="str">
        <f t="shared" si="1"/>
        <v>17/06/2019</v>
      </c>
      <c r="C104" s="284" t="s">
        <v>280</v>
      </c>
      <c r="D104" s="331" t="s">
        <v>281</v>
      </c>
      <c r="E104" s="284">
        <v>8</v>
      </c>
      <c r="F104" s="284">
        <v>83</v>
      </c>
      <c r="G104" s="284">
        <v>30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06165900</v>
      </c>
      <c r="B105" s="311" t="str">
        <f t="shared" si="1"/>
        <v>17/06/2019</v>
      </c>
      <c r="C105" s="284" t="s">
        <v>282</v>
      </c>
      <c r="D105" s="331" t="s">
        <v>283</v>
      </c>
      <c r="E105" s="284">
        <v>12</v>
      </c>
      <c r="F105" s="284">
        <v>20</v>
      </c>
      <c r="G105" s="284">
        <v>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06165900</v>
      </c>
      <c r="B106" s="311" t="str">
        <f t="shared" si="1"/>
        <v>17/06/2019</v>
      </c>
      <c r="C106" s="284" t="s">
        <v>284</v>
      </c>
      <c r="D106" s="331" t="s">
        <v>285</v>
      </c>
      <c r="E106" s="284">
        <v>148</v>
      </c>
      <c r="F106" s="284">
        <v>354</v>
      </c>
      <c r="G106" s="284">
        <v>513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06165900</v>
      </c>
      <c r="B107" s="311" t="str">
        <f t="shared" si="1"/>
        <v>17/06/2019</v>
      </c>
      <c r="C107" s="284" t="s">
        <v>286</v>
      </c>
      <c r="D107" s="331" t="s">
        <v>287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06165900</v>
      </c>
      <c r="B108" s="311" t="str">
        <f t="shared" si="1"/>
        <v>17/06/2019</v>
      </c>
      <c r="C108" s="284" t="s">
        <v>288</v>
      </c>
      <c r="D108" s="331" t="s">
        <v>289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06165900</v>
      </c>
      <c r="B109" s="311" t="str">
        <f t="shared" si="1"/>
        <v>17/06/2019</v>
      </c>
      <c r="C109" s="284" t="s">
        <v>290</v>
      </c>
      <c r="D109" s="331" t="s">
        <v>291</v>
      </c>
      <c r="E109" s="284">
        <v>85</v>
      </c>
      <c r="F109" s="284">
        <v>122</v>
      </c>
      <c r="G109" s="284">
        <v>76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06165900</v>
      </c>
      <c r="B110" s="311" t="str">
        <f t="shared" si="1"/>
        <v>17/06/2019</v>
      </c>
      <c r="C110" s="284" t="s">
        <v>292</v>
      </c>
      <c r="D110" s="331" t="s">
        <v>293</v>
      </c>
      <c r="E110" s="284">
        <v>65</v>
      </c>
      <c r="F110" s="284">
        <v>156</v>
      </c>
      <c r="G110" s="284">
        <v>137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06165900</v>
      </c>
      <c r="B111" s="311" t="str">
        <f t="shared" si="1"/>
        <v>17/06/2019</v>
      </c>
      <c r="C111" s="284" t="s">
        <v>294</v>
      </c>
      <c r="D111" s="331" t="s">
        <v>295</v>
      </c>
      <c r="E111" s="284">
        <v>8</v>
      </c>
      <c r="F111" s="284">
        <v>52</v>
      </c>
      <c r="G111" s="284">
        <v>54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06165900</v>
      </c>
      <c r="B112" s="311" t="str">
        <f t="shared" si="1"/>
        <v>17/06/2019</v>
      </c>
      <c r="C112" s="284" t="s">
        <v>296</v>
      </c>
      <c r="D112" s="331" t="s">
        <v>297</v>
      </c>
      <c r="E112" s="284"/>
      <c r="F112" s="284">
        <v>35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06165900</v>
      </c>
      <c r="B113" s="311" t="str">
        <f t="shared" si="1"/>
        <v>17/06/2019</v>
      </c>
      <c r="C113" s="284" t="s">
        <v>298</v>
      </c>
      <c r="D113" s="331" t="s">
        <v>299</v>
      </c>
      <c r="E113" s="284">
        <v>1</v>
      </c>
      <c r="F113" s="284">
        <v>4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06165900</v>
      </c>
      <c r="B114" s="311" t="str">
        <f t="shared" si="1"/>
        <v>17/06/2019</v>
      </c>
      <c r="C114" s="284" t="s">
        <v>300</v>
      </c>
      <c r="D114" s="331" t="s">
        <v>301</v>
      </c>
      <c r="E114" s="284">
        <v>12</v>
      </c>
      <c r="F114" s="284">
        <v>8</v>
      </c>
      <c r="G114" s="284">
        <v>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06165900</v>
      </c>
      <c r="B115" s="311" t="str">
        <f t="shared" si="1"/>
        <v>17/06/2019</v>
      </c>
      <c r="C115" s="284" t="s">
        <v>302</v>
      </c>
      <c r="D115" s="331" t="s">
        <v>303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06165900</v>
      </c>
      <c r="B116" s="311" t="str">
        <f t="shared" si="1"/>
        <v>17/06/2019</v>
      </c>
      <c r="C116" s="284" t="s">
        <v>304</v>
      </c>
      <c r="D116" s="331" t="s">
        <v>305</v>
      </c>
      <c r="E116" s="284">
        <v>1</v>
      </c>
      <c r="F116" s="284">
        <v>2</v>
      </c>
      <c r="G116" s="284">
        <v>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06165900</v>
      </c>
      <c r="B117" s="311" t="str">
        <f t="shared" si="1"/>
        <v>17/06/2019</v>
      </c>
      <c r="C117" s="284" t="s">
        <v>306</v>
      </c>
      <c r="D117" s="331" t="s">
        <v>307</v>
      </c>
      <c r="E117" s="284">
        <v>178</v>
      </c>
      <c r="F117" s="284">
        <v>58</v>
      </c>
      <c r="G117" s="284">
        <v>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06165900</v>
      </c>
      <c r="B118" s="311" t="str">
        <f t="shared" si="1"/>
        <v>17/06/2019</v>
      </c>
      <c r="C118" s="284" t="s">
        <v>308</v>
      </c>
      <c r="D118" s="331" t="s">
        <v>309</v>
      </c>
      <c r="E118" s="284">
        <v>3</v>
      </c>
      <c r="F118" s="284">
        <v>5</v>
      </c>
      <c r="G118" s="284">
        <v>8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06165900</v>
      </c>
      <c r="B119" s="311" t="str">
        <f t="shared" si="1"/>
        <v>17/06/2019</v>
      </c>
      <c r="C119" s="284" t="s">
        <v>310</v>
      </c>
      <c r="D119" s="331" t="s">
        <v>311</v>
      </c>
      <c r="E119" s="284">
        <v>213</v>
      </c>
      <c r="F119" s="284">
        <v>6</v>
      </c>
      <c r="G119" s="284">
        <v>11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06165900</v>
      </c>
      <c r="B120" s="311" t="str">
        <f t="shared" si="1"/>
        <v>17/06/2019</v>
      </c>
      <c r="C120" s="284" t="s">
        <v>312</v>
      </c>
      <c r="D120" s="331" t="s">
        <v>313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06165900</v>
      </c>
      <c r="B121" s="311" t="str">
        <f t="shared" si="1"/>
        <v>17/06/2019</v>
      </c>
      <c r="C121" s="284" t="s">
        <v>314</v>
      </c>
      <c r="D121" s="331" t="s">
        <v>315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06165900</v>
      </c>
      <c r="B122" s="311" t="str">
        <f t="shared" si="2"/>
        <v>17/06/2019</v>
      </c>
      <c r="C122" s="284" t="s">
        <v>316</v>
      </c>
      <c r="D122" s="331" t="s">
        <v>317</v>
      </c>
      <c r="E122" s="284"/>
      <c r="F122" s="284"/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06165900</v>
      </c>
      <c r="B123" s="311" t="str">
        <f t="shared" si="2"/>
        <v>17/06/2019</v>
      </c>
      <c r="C123" s="284" t="s">
        <v>318</v>
      </c>
      <c r="D123" s="331" t="s">
        <v>319</v>
      </c>
      <c r="E123" s="284"/>
      <c r="F123" s="284">
        <v>1</v>
      </c>
      <c r="G123" s="284">
        <v>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06165900</v>
      </c>
      <c r="B124" s="311" t="str">
        <f t="shared" si="2"/>
        <v>17/06/2019</v>
      </c>
      <c r="C124" s="284" t="s">
        <v>320</v>
      </c>
      <c r="D124" s="331" t="s">
        <v>321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06165900</v>
      </c>
      <c r="B125" s="311" t="str">
        <f t="shared" si="2"/>
        <v>17/06/2019</v>
      </c>
      <c r="C125" s="284" t="s">
        <v>322</v>
      </c>
      <c r="D125" s="331" t="s">
        <v>323</v>
      </c>
      <c r="E125" s="284"/>
      <c r="F125" s="284"/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06165900</v>
      </c>
      <c r="B126" s="311" t="str">
        <f t="shared" si="2"/>
        <v>17/06/2019</v>
      </c>
      <c r="C126" s="284" t="s">
        <v>324</v>
      </c>
      <c r="D126" s="331" t="s">
        <v>325</v>
      </c>
      <c r="E126" s="284">
        <v>664</v>
      </c>
      <c r="F126" s="284">
        <v>421</v>
      </c>
      <c r="G126" s="284">
        <v>571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06165900</v>
      </c>
      <c r="B127" s="311" t="str">
        <f t="shared" si="2"/>
        <v>17/06/2019</v>
      </c>
      <c r="C127" s="284" t="s">
        <v>326</v>
      </c>
      <c r="D127" s="331" t="s">
        <v>327</v>
      </c>
      <c r="E127" s="284"/>
      <c r="F127" s="284"/>
      <c r="G127" s="284" t="s">
        <v>328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06165900</v>
      </c>
      <c r="B128" s="311" t="str">
        <f t="shared" si="2"/>
        <v>17/06/2019</v>
      </c>
      <c r="C128" s="284" t="s">
        <v>329</v>
      </c>
      <c r="D128" s="331" t="s">
        <v>330</v>
      </c>
      <c r="E128" s="284" t="s">
        <v>328</v>
      </c>
      <c r="F128" s="284" t="s">
        <v>328</v>
      </c>
      <c r="G128" s="284" t="s">
        <v>328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06165900</v>
      </c>
      <c r="B129" s="311" t="str">
        <f t="shared" si="2"/>
        <v>17/06/2019</v>
      </c>
      <c r="C129" s="284" t="s">
        <v>331</v>
      </c>
      <c r="D129" s="331" t="s">
        <v>332</v>
      </c>
      <c r="E129" s="284">
        <v>6</v>
      </c>
      <c r="F129" s="284">
        <v>7</v>
      </c>
      <c r="G129" s="284">
        <v>7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06165900</v>
      </c>
      <c r="B130" s="311" t="str">
        <f t="shared" si="2"/>
        <v>17/06/2019</v>
      </c>
      <c r="C130" s="284" t="s">
        <v>333</v>
      </c>
      <c r="D130" s="331" t="s">
        <v>334</v>
      </c>
      <c r="E130" s="284"/>
      <c r="F130" s="284">
        <v>1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06165900</v>
      </c>
      <c r="B131" s="311" t="str">
        <f t="shared" si="2"/>
        <v>17/06/2019</v>
      </c>
      <c r="C131" s="284" t="s">
        <v>335</v>
      </c>
      <c r="D131" s="331" t="s">
        <v>336</v>
      </c>
      <c r="E131" s="284"/>
      <c r="F131" s="284">
        <v>28</v>
      </c>
      <c r="G131" s="284">
        <v>1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06165900</v>
      </c>
      <c r="B132" s="311" t="str">
        <f t="shared" si="2"/>
        <v>17/06/2019</v>
      </c>
      <c r="C132" s="284" t="s">
        <v>337</v>
      </c>
      <c r="D132" s="331" t="s">
        <v>338</v>
      </c>
      <c r="E132" s="284">
        <v>7</v>
      </c>
      <c r="F132" s="284">
        <v>1</v>
      </c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06165900</v>
      </c>
      <c r="B133" s="311" t="str">
        <f t="shared" si="2"/>
        <v>17/06/2019</v>
      </c>
      <c r="C133" s="284" t="s">
        <v>339</v>
      </c>
      <c r="D133" s="331" t="s">
        <v>340</v>
      </c>
      <c r="E133" s="284">
        <v>1</v>
      </c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06165900</v>
      </c>
      <c r="B134" s="311" t="str">
        <f t="shared" si="2"/>
        <v>17/06/2019</v>
      </c>
      <c r="C134" s="284" t="s">
        <v>341</v>
      </c>
      <c r="D134" s="331" t="s">
        <v>342</v>
      </c>
      <c r="E134" s="284"/>
      <c r="F134" s="284">
        <v>5</v>
      </c>
      <c r="G134" s="284">
        <v>12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06165900</v>
      </c>
      <c r="B135" s="311" t="str">
        <f t="shared" si="2"/>
        <v>17/06/2019</v>
      </c>
      <c r="C135" s="284" t="s">
        <v>343</v>
      </c>
      <c r="D135" s="331" t="s">
        <v>344</v>
      </c>
      <c r="E135" s="284">
        <v>7</v>
      </c>
      <c r="F135" s="284">
        <v>76</v>
      </c>
      <c r="G135" s="284">
        <v>70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06165900</v>
      </c>
      <c r="B136" s="311" t="str">
        <f t="shared" si="2"/>
        <v>17/06/2019</v>
      </c>
      <c r="C136" s="284" t="s">
        <v>345</v>
      </c>
      <c r="D136" s="331" t="s">
        <v>346</v>
      </c>
      <c r="E136" s="284"/>
      <c r="F136" s="284">
        <v>1</v>
      </c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06165900</v>
      </c>
      <c r="B137" s="311" t="str">
        <f t="shared" si="2"/>
        <v>17/06/2019</v>
      </c>
      <c r="C137" s="284" t="s">
        <v>347</v>
      </c>
      <c r="D137" s="331" t="s">
        <v>348</v>
      </c>
      <c r="E137" s="284">
        <v>22</v>
      </c>
      <c r="F137" s="284">
        <v>90</v>
      </c>
      <c r="G137" s="284">
        <v>58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06165900</v>
      </c>
      <c r="B138" s="311" t="str">
        <f t="shared" si="2"/>
        <v>17/06/2019</v>
      </c>
      <c r="C138" s="284" t="s">
        <v>349</v>
      </c>
      <c r="D138" s="331" t="s">
        <v>350</v>
      </c>
      <c r="E138" s="284" t="s">
        <v>328</v>
      </c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06165900</v>
      </c>
      <c r="B139" s="311" t="str">
        <f t="shared" si="2"/>
        <v>17/06/2019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06165900</v>
      </c>
      <c r="B140" s="311" t="str">
        <f t="shared" si="2"/>
        <v>17/06/2019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06165900</v>
      </c>
      <c r="B141" s="311" t="str">
        <f t="shared" si="2"/>
        <v>17/06/2019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06165900</v>
      </c>
      <c r="B142" s="311" t="str">
        <f t="shared" si="2"/>
        <v>17/06/2019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06165900</v>
      </c>
      <c r="B143" s="311" t="str">
        <f t="shared" si="2"/>
        <v>17/06/2019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06165900</v>
      </c>
      <c r="B144" s="311" t="str">
        <f t="shared" si="2"/>
        <v>17/06/2019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06165900</v>
      </c>
      <c r="B145" s="311" t="str">
        <f t="shared" si="2"/>
        <v>17/06/2019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06165900</v>
      </c>
      <c r="B146" s="311" t="str">
        <f t="shared" si="2"/>
        <v>17/06/2019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06165900</v>
      </c>
      <c r="B147" s="311" t="str">
        <f t="shared" si="2"/>
        <v>17/06/2019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06165900</v>
      </c>
      <c r="B148" s="311" t="str">
        <f t="shared" si="2"/>
        <v>17/06/2019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06165900</v>
      </c>
      <c r="B149" s="311" t="str">
        <f t="shared" si="2"/>
        <v>17/06/2019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06165900</v>
      </c>
      <c r="B150" s="311" t="str">
        <f t="shared" si="2"/>
        <v>17/06/2019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06165900</v>
      </c>
      <c r="B151" s="311" t="str">
        <f t="shared" si="2"/>
        <v>17/06/2019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06165900</v>
      </c>
      <c r="B152" s="311" t="str">
        <f t="shared" si="2"/>
        <v>17/06/2019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06165900</v>
      </c>
      <c r="B153" s="311" t="str">
        <f t="shared" si="2"/>
        <v>17/06/2019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06165900</v>
      </c>
      <c r="B154" s="311" t="str">
        <f t="shared" si="3"/>
        <v>17/06/2019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06165900</v>
      </c>
      <c r="B155" s="311" t="str">
        <f t="shared" si="3"/>
        <v>17/06/2019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06165900</v>
      </c>
      <c r="B156" s="311" t="str">
        <f t="shared" si="3"/>
        <v>17/06/2019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06165900</v>
      </c>
      <c r="B157" s="311" t="str">
        <f t="shared" si="3"/>
        <v>17/06/2019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06165900</v>
      </c>
      <c r="B158" s="311" t="str">
        <f t="shared" si="3"/>
        <v>17/06/2019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06165900</v>
      </c>
      <c r="B159" s="311" t="str">
        <f t="shared" si="3"/>
        <v>17/06/2019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06165900</v>
      </c>
      <c r="B160" s="311" t="str">
        <f t="shared" si="3"/>
        <v>17/06/2019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06165900</v>
      </c>
      <c r="B161" s="311" t="str">
        <f t="shared" si="3"/>
        <v>17/06/2019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06165900</v>
      </c>
      <c r="B162" s="311" t="str">
        <f t="shared" si="3"/>
        <v>17/06/2019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06165900</v>
      </c>
      <c r="B163" s="311" t="str">
        <f t="shared" si="3"/>
        <v>17/06/2019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06165900</v>
      </c>
      <c r="B164" s="311" t="str">
        <f t="shared" si="3"/>
        <v>17/06/2019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06165900</v>
      </c>
      <c r="B165" s="311" t="str">
        <f t="shared" si="3"/>
        <v>17/06/2019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06165900</v>
      </c>
      <c r="B166" s="311" t="str">
        <f t="shared" si="3"/>
        <v>17/06/2019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06165900</v>
      </c>
      <c r="B167" s="311" t="str">
        <f t="shared" si="3"/>
        <v>17/06/2019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06165900</v>
      </c>
      <c r="B168" s="311" t="str">
        <f t="shared" si="3"/>
        <v>17/06/2019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06165900</v>
      </c>
      <c r="B169" s="311" t="str">
        <f t="shared" si="3"/>
        <v>17/06/2019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06165900</v>
      </c>
      <c r="B170" s="311" t="str">
        <f t="shared" si="3"/>
        <v>17/06/2019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06165900</v>
      </c>
      <c r="B171" s="311" t="str">
        <f t="shared" si="3"/>
        <v>17/06/2019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06165900</v>
      </c>
      <c r="B172" s="311" t="str">
        <f t="shared" si="3"/>
        <v>17/06/2019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06165900</v>
      </c>
      <c r="B173" s="311" t="str">
        <f t="shared" si="3"/>
        <v>17/06/2019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06165900</v>
      </c>
      <c r="B174" s="311" t="str">
        <f t="shared" si="3"/>
        <v>17/06/2019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06165900</v>
      </c>
      <c r="B175" s="311" t="str">
        <f t="shared" si="3"/>
        <v>17/06/2019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06165900</v>
      </c>
      <c r="B176" s="311" t="str">
        <f t="shared" si="3"/>
        <v>17/06/2019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06165900</v>
      </c>
      <c r="B177" s="311" t="str">
        <f t="shared" si="3"/>
        <v>17/06/2019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06165900</v>
      </c>
      <c r="B178" s="311" t="str">
        <f t="shared" si="3"/>
        <v>17/06/2019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06165900</v>
      </c>
      <c r="B179" s="311" t="str">
        <f t="shared" si="3"/>
        <v>17/06/2019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06165900</v>
      </c>
      <c r="B180" s="311" t="str">
        <f t="shared" si="3"/>
        <v>17/06/2019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06165900</v>
      </c>
      <c r="B181" s="311" t="str">
        <f t="shared" si="3"/>
        <v>17/06/2019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06165900</v>
      </c>
      <c r="B182" s="311" t="str">
        <f t="shared" si="3"/>
        <v>17/06/2019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06165900</v>
      </c>
      <c r="B183" s="311" t="str">
        <f t="shared" si="3"/>
        <v>17/06/2019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06165900</v>
      </c>
      <c r="B184" s="311" t="str">
        <f t="shared" si="3"/>
        <v>17/06/2019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06165900</v>
      </c>
      <c r="B185" s="311" t="str">
        <f t="shared" si="3"/>
        <v>17/06/2019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06165900</v>
      </c>
      <c r="B186" s="311" t="str">
        <f t="shared" si="4"/>
        <v>17/06/2019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06165900</v>
      </c>
      <c r="B187" s="311" t="str">
        <f t="shared" si="4"/>
        <v>17/06/2019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06165900</v>
      </c>
      <c r="B188" s="311" t="str">
        <f t="shared" si="4"/>
        <v>17/06/2019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06165900</v>
      </c>
      <c r="B189" s="311" t="str">
        <f t="shared" si="4"/>
        <v>17/06/2019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06165900</v>
      </c>
      <c r="B190" s="311" t="str">
        <f t="shared" si="4"/>
        <v>17/06/2019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06165900</v>
      </c>
      <c r="B191" s="311" t="str">
        <f t="shared" si="4"/>
        <v>17/06/2019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06165900</v>
      </c>
      <c r="B192" s="311" t="str">
        <f t="shared" si="4"/>
        <v>17/06/2019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06165900</v>
      </c>
      <c r="B193" s="311" t="str">
        <f t="shared" si="4"/>
        <v>17/06/2019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06165900</v>
      </c>
      <c r="B194" s="311" t="str">
        <f t="shared" si="4"/>
        <v>17/06/2019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06165900</v>
      </c>
      <c r="B195" s="311" t="str">
        <f t="shared" si="4"/>
        <v>17/06/2019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06165900</v>
      </c>
      <c r="B196" s="311" t="str">
        <f t="shared" si="4"/>
        <v>17/06/2019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06165900</v>
      </c>
      <c r="B197" s="311" t="str">
        <f t="shared" si="4"/>
        <v>17/06/2019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06165900</v>
      </c>
      <c r="B198" s="311" t="str">
        <f t="shared" si="4"/>
        <v>17/06/2019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06165900</v>
      </c>
      <c r="B199" s="311" t="str">
        <f t="shared" si="4"/>
        <v>17/06/2019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06165900</v>
      </c>
      <c r="B200" s="311" t="str">
        <f t="shared" si="4"/>
        <v>17/06/2019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06165900</v>
      </c>
      <c r="B201" s="311" t="str">
        <f t="shared" si="4"/>
        <v>17/06/2019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06165900</v>
      </c>
      <c r="B202" s="311" t="str">
        <f t="shared" si="4"/>
        <v>17/06/2019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06165900</v>
      </c>
      <c r="B203" s="311" t="str">
        <f t="shared" si="4"/>
        <v>17/06/2019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06165900</v>
      </c>
      <c r="B204" s="311" t="str">
        <f t="shared" si="4"/>
        <v>17/06/2019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06165900</v>
      </c>
      <c r="B205" s="311" t="str">
        <f t="shared" si="4"/>
        <v>17/06/2019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06165900</v>
      </c>
      <c r="B206" s="311" t="str">
        <f t="shared" si="4"/>
        <v>17/06/2019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06165900</v>
      </c>
      <c r="B207" s="311" t="str">
        <f t="shared" si="4"/>
        <v>17/06/2019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06165900</v>
      </c>
      <c r="B208" s="311" t="str">
        <f t="shared" si="4"/>
        <v>17/06/2019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06165900</v>
      </c>
      <c r="B209" s="311" t="str">
        <f t="shared" si="4"/>
        <v>17/06/2019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06165900</v>
      </c>
      <c r="B210" s="311" t="str">
        <f t="shared" si="4"/>
        <v>17/06/2019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06165900</v>
      </c>
      <c r="B211" s="311" t="str">
        <f t="shared" si="4"/>
        <v>17/06/2019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06165900</v>
      </c>
      <c r="B212" s="311" t="str">
        <f t="shared" si="4"/>
        <v>17/06/2019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06165900</v>
      </c>
      <c r="B213" s="311" t="str">
        <f t="shared" si="4"/>
        <v>17/06/2019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06165900</v>
      </c>
      <c r="B214" s="311" t="str">
        <f t="shared" si="4"/>
        <v>17/06/2019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06165900</v>
      </c>
      <c r="B215" s="311" t="str">
        <f t="shared" si="4"/>
        <v>17/06/2019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06165900</v>
      </c>
      <c r="B216" s="311" t="str">
        <f t="shared" si="4"/>
        <v>17/06/2019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06165900</v>
      </c>
      <c r="B217" s="311" t="str">
        <f t="shared" si="4"/>
        <v>17/06/2019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06165900</v>
      </c>
      <c r="B218" s="311" t="str">
        <f t="shared" si="5"/>
        <v>17/06/2019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06165900</v>
      </c>
      <c r="B219" s="311" t="str">
        <f t="shared" si="5"/>
        <v>17/06/2019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06165900</v>
      </c>
      <c r="B220" s="311" t="str">
        <f t="shared" si="5"/>
        <v>17/06/2019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06165900</v>
      </c>
      <c r="B221" s="311" t="str">
        <f t="shared" si="5"/>
        <v>17/06/2019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06165900</v>
      </c>
      <c r="B222" s="311" t="str">
        <f t="shared" si="5"/>
        <v>17/06/2019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06165900</v>
      </c>
      <c r="B223" s="311" t="str">
        <f t="shared" si="5"/>
        <v>17/06/2019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06165900</v>
      </c>
      <c r="B224" s="311" t="str">
        <f t="shared" si="5"/>
        <v>17/06/2019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06165900</v>
      </c>
      <c r="B225" s="311" t="str">
        <f t="shared" si="5"/>
        <v>17/06/2019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06165900</v>
      </c>
      <c r="B226" s="311" t="str">
        <f t="shared" si="5"/>
        <v>17/06/2019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06165900</v>
      </c>
      <c r="B227" s="311" t="str">
        <f t="shared" si="5"/>
        <v>17/06/2019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06165900</v>
      </c>
      <c r="B228" s="311" t="str">
        <f t="shared" si="5"/>
        <v>17/06/2019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06165900</v>
      </c>
      <c r="B229" s="311" t="str">
        <f t="shared" si="5"/>
        <v>17/06/2019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06165900</v>
      </c>
      <c r="B230" s="311" t="str">
        <f t="shared" si="5"/>
        <v>17/06/2019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06165900</v>
      </c>
      <c r="B231" s="311" t="str">
        <f t="shared" si="5"/>
        <v>17/06/2019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06165900</v>
      </c>
      <c r="B232" s="311" t="str">
        <f t="shared" si="5"/>
        <v>17/06/2019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06165900</v>
      </c>
      <c r="B233" s="311" t="str">
        <f t="shared" si="5"/>
        <v>17/06/2019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06165900</v>
      </c>
      <c r="B234" s="311" t="str">
        <f t="shared" si="5"/>
        <v>17/06/2019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06165900</v>
      </c>
      <c r="B235" s="311" t="str">
        <f t="shared" si="5"/>
        <v>17/06/2019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06165900</v>
      </c>
      <c r="B236" s="311" t="str">
        <f t="shared" si="5"/>
        <v>17/06/2019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06165900</v>
      </c>
      <c r="B237" s="311" t="str">
        <f t="shared" si="5"/>
        <v>17/06/2019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06165900</v>
      </c>
      <c r="B238" s="311" t="str">
        <f t="shared" si="5"/>
        <v>17/06/2019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06165900</v>
      </c>
      <c r="B239" s="311" t="str">
        <f t="shared" si="5"/>
        <v>17/06/2019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06165900</v>
      </c>
      <c r="B240" s="311" t="str">
        <f t="shared" si="5"/>
        <v>17/06/2019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06165900</v>
      </c>
      <c r="B241" s="311" t="str">
        <f t="shared" si="5"/>
        <v>17/06/2019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06165900</v>
      </c>
      <c r="B242" s="311" t="str">
        <f t="shared" si="5"/>
        <v>17/06/2019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06165900</v>
      </c>
      <c r="B243" s="311" t="str">
        <f t="shared" si="5"/>
        <v>17/06/2019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5D88440D-578E-48D0-92BC-70466E447682}">
      <formula1>$T$2:$T$3</formula1>
    </dataValidation>
    <dataValidation type="list" allowBlank="1" showErrorMessage="1" errorTitle="Bocal de regroupement" sqref="F78" xr:uid="{B6D666E1-10AC-40F7-A8F0-680CBF3919B2}">
      <formula1>#REF!</formula1>
    </dataValidation>
    <dataValidation type="list" allowBlank="1" showErrorMessage="1" errorTitle="Abondance végétation de 0 à 5" sqref="K78" xr:uid="{396C0A10-58EE-47D7-A74D-6D51B13CABAC}">
      <formula1>#REF!</formula1>
    </dataValidation>
    <dataValidation type="list" allowBlank="1" showErrorMessage="1" errorTitle="Intensité du comatage de 0 à 5" sqref="H78" xr:uid="{010E93BF-5C16-4926-B6BA-0E7C0B2F39B3}">
      <formula1>#REF!</formula1>
    </dataValidation>
    <dataValidation type="list" allowBlank="1" showErrorMessage="1" errorTitle="Codage SANDRE svp" sqref="E78" xr:uid="{BC9320D1-0AA7-4FEC-AF89-284F39BC8297}">
      <formula1>#REF!</formula1>
    </dataValidation>
    <dataValidation type="list" allowBlank="1" showInputMessage="1" showErrorMessage="1" sqref="D78 IV67:IV78" xr:uid="{48A0777C-7C0D-4417-BF2B-7652FCA96F93}">
      <formula1>#REF!</formula1>
    </dataValidation>
    <dataValidation type="list" allowBlank="1" errorTitle="Codage SANDRE svp" sqref="E66:E77" xr:uid="{6763DC5C-08D6-4231-915C-129D81B63A5F}">
      <formula1>"N1, N3, N5 , N6"</formula1>
    </dataValidation>
    <dataValidation type="list" allowBlank="1" showInputMessage="1" sqref="D67:D77" xr:uid="{DF8BEDC8-1354-42B5-8D74-647D3DBC19C6}">
      <formula1>"S1, S2, S3, S9, S10, S11, S18, S24, S25, S28, S29, S30"</formula1>
    </dataValidation>
    <dataValidation allowBlank="1" showErrorMessage="1" errorTitle="Altitude en mètres" sqref="K23:N23" xr:uid="{1421DA97-69BF-4BE0-8DBB-ECE49A2ADA3F}"/>
    <dataValidation type="list" allowBlank="1" errorTitle="Bocal de regroupement" sqref="F66:F77" xr:uid="{1AF4F02B-1C74-43D7-BFAF-8022CE6D4DBE}">
      <formula1>"PhA , PhB, PhC"</formula1>
    </dataValidation>
    <dataValidation type="list" allowBlank="1" errorTitle="Intensité du comatage de 0 à 5" sqref="H66:H77" xr:uid="{94F3E015-FC55-43B8-BC94-3069F86006D7}">
      <formula1>"0, 1, 2, 3, 4, 5"</formula1>
    </dataValidation>
    <dataValidation type="list" allowBlank="1" errorTitle="Stabilité ou non du substrat" sqref="I66:I77" xr:uid="{E7DE5765-3AFA-4DD7-8A14-0D99C48A9FD3}">
      <formula1>"stable , moyennement stable , instable"</formula1>
    </dataValidation>
    <dataValidation type="list" allowBlank="1" errorTitle="Abondance végétation de 0 à 5" sqref="K66:K77" xr:uid="{6DB3F60C-0E68-453A-BC2B-C6B64FA25BF9}">
      <formula1>"0, 1, 2, 3, 4, 5"</formula1>
    </dataValidation>
    <dataValidation type="list" allowBlank="1" errorTitle="Choisir une des 4 catégories" error="Vous devez indiquer une des 4 catégories de la liste déroulante" sqref="I39:I50" xr:uid="{068491FF-A4D0-437B-91D3-47D17BEAC45D}">
      <formula1>"D, M, MNR, P"</formula1>
    </dataValidation>
    <dataValidation type="list" allowBlank="1" sqref="D66" xr:uid="{A441AD22-D31B-4F21-9E3D-8164EE82F11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67FFA9C-FAB7-4D0C-A0EA-EA685958580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60D4CDA-6862-4FE6-872A-A2C70907797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453FCB0-EBD9-45F3-B49A-4EBF4BF1EF3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6410E0B-877D-4570-B797-9ED478AAB312}">
      <formula1>1</formula1>
      <formula2>3</formula2>
    </dataValidation>
    <dataValidation allowBlank="1" showErrorMessage="1" promptTitle="ATTENTION" prompt="en Lambert II étendu" sqref="G23 E27:E28" xr:uid="{FE55C064-CBEF-44FF-9FD4-1E9B45E35868}"/>
    <dataValidation type="textLength" allowBlank="1" showInputMessage="1" showErrorMessage="1" sqref="A41:E41 IS42:IV42" xr:uid="{E6529597-EDB3-45D7-BFE9-1CDE702E9657}">
      <formula1>0</formula1>
      <formula2>50</formula2>
    </dataValidation>
    <dataValidation type="whole" allowBlank="1" showErrorMessage="1" errorTitle="Altitude en mètres" sqref="I23:I28" xr:uid="{E19CD279-1D38-4D0F-95FC-689CFDF65665}">
      <formula1>0</formula1>
      <formula2>4000</formula2>
    </dataValidation>
    <dataValidation type="decimal" allowBlank="1" showErrorMessage="1" errorTitle="Recouvrement en % de 0 à 100" sqref="H39:H50" xr:uid="{19C814B7-2011-4247-B2DD-27363E843E86}">
      <formula1>0</formula1>
      <formula2>100</formula2>
    </dataValidation>
    <dataValidation type="textLength" operator="equal" allowBlank="1" showErrorMessage="1" errorTitle="Code INSEE selon le type 00000" sqref="F23" xr:uid="{494B0BBF-14EF-4E63-BBAC-B0DD8DA69741}">
      <formula1>5</formula1>
      <formula2>0</formula2>
    </dataValidation>
    <dataValidation type="date" allowBlank="1" showErrorMessage="1" errorTitle="Date du prélèvement (jj/mm/aaaa)" sqref="IV40" xr:uid="{CCBDF427-B1E8-4F28-AC31-8B8E6539976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2020-02-06T06:24:33Z</dcterms:created>
  <dcterms:modified xsi:type="dcterms:W3CDTF">2020-02-06T06:24:34Z</dcterms:modified>
</cp:coreProperties>
</file>