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<sst xmlns="http://schemas.openxmlformats.org/spreadsheetml/2006/main" count="365" uniqueCount="222">
  <si>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</si>
  <si>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</si>
  <si>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</si>
  <si>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</si>
  <si>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</si>
  <si>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</si>
  <si>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</si>
  <si>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</si>
  <si>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</si>
  <si>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</si>
  <si>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</si>
  <si>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</si>
  <si>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</si>
  <si>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</si>
  <si>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</si>
  <si>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</si>
  <si>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</si>
  <si>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</si>
  <si>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</si>
  <si>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</si>
  <si>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</si>
  <si>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</si>
  <si>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</si>
  <si>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</si>
  <si>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</si>
  <si>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</si>
  <si>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</si>
  <si>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</si>
  <si>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</si>
  <si>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</si>
  <si>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</si>
  <si>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</si>
  <si>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</si>
  <si>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</si>
  <si>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</si>
  <si>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</si>
  <si>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</si>
  <si>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</si>
  <si>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</si>
  <si>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</si>
  <si>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</si>
  <si>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</si>
  <si>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</si>
  <si>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</si>
  <si>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</si>
  <si>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</si>
  <si>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</si>
  <si>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</si>
  <si>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</si>
  <si>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</si>
  <si>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</si>
  <si>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</si>
  <si>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</si>
  <si>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</si>
  <si>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</si>
  <si>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</si>
  <si>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</si>
  <si>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</si>
  <si>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</si>
  <si>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</si>
  <si>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</si>
  <si>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</si>
  <si>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</si>
  <si>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</si>
  <si>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</si>
  <si>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</si>
  <si>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</si>
  <si>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</si>
  <si>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</si>
  <si>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</si>
  <si>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</si>
  <si>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</si>
  <si>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</si>
  <si>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</si>
  <si>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</si>
  <si>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</si>
  <si>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</si>
  <si>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</si>
  <si>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</si>
  <si>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</si>
  <si>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</si>
  <si>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</si>
  <si>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</si>
  <si>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</si>
  <si>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</si>
  <si>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</si>
  <si>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</si>
  <si>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06175500</t>
  </si>
  <si>
    <t>AUDE</t>
  </si>
  <si>
    <t>Aude à Matemale</t>
  </si>
  <si>
    <t>MATEMALE</t>
  </si>
  <si>
    <t>582611</t>
  </si>
  <si>
    <t>1733537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</si>
  <si>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</si>
  <si>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</si>
  <si>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</si>
  <si>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</si>
  <si>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</si>
  <si>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</si>
  <si>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</si>
  <si>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</si>
  <si>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</si>
  <si>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</si>
  <si>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</si>
  <si>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</si>
  <si>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</si>
  <si>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</si>
  <si>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</si>
  <si>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</si>
  <si>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</si>
  <si>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</si>
  <si>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</si>
  <si>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</si>
  <si>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</si>
  <si>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</si>
  <si>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</si>
  <si>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</si>
  <si>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</si>
  <si>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</si>
  <si>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</si>
  <si>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</si>
  <si>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</si>
  <si>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</si>
  <si>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</si>
  <si>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</si>
  <si>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</si>
  <si>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</si>
  <si>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</si>
  <si>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</si>
  <si>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</si>
  <si>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</si>
  <si>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</si>
  <si>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</si>
  <si>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</si>
  <si>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</si>
  <si>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</si>
  <si>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</si>
  <si>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</si>
  <si>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</si>
  <si>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</si>
  <si>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</si>
  <si>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</si>
  <si>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</si>
  <si>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</si>
  <si>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</si>
  <si>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</si>
  <si>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</si>
  <si>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</si>
  <si>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</si>
  <si>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</si>
  <si>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</si>
  <si>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</si>
  <si>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</si>
  <si>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</si>
  <si>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</si>
  <si>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</si>
  <si>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</si>
  <si>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</si>
  <si>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</si>
  <si>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</si>
  <si>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</si>
  <si>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</si>
  <si>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</si>
  <si>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</si>
  <si>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</si>
  <si>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</si>
  <si>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</si>
  <si>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</si>
  <si>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</si>
  <si>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</si>
  <si>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</si>
  <si>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</si>
  <si>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</si>
  <si>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</si>
  <si>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</si>
  <si>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</si>
  <si>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</si>
  <si>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</si>
  <si>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</si>
  <si>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</si>
  <si>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</si>
  <si>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</si>
  <si>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</si>
  <si>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</si>
  <si>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</si>
  <si>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</si>
  <si>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</si>
  <si>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</si>
  <si>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</si>
  <si>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</si>
  <si>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Drusinae</t>
  </si>
  <si>
    <t>Odontocerum</t>
  </si>
  <si>
    <t>Psychomyia</t>
  </si>
  <si>
    <t>Rhyacophila</t>
  </si>
  <si>
    <t>Baetis</t>
  </si>
  <si>
    <t>Seratella</t>
  </si>
  <si>
    <t>Paraleptophlebia</t>
  </si>
  <si>
    <t>Elmis</t>
  </si>
  <si>
    <t>Limnius</t>
  </si>
  <si>
    <t>Chironomidae</t>
  </si>
  <si>
    <t>Empididae</t>
  </si>
  <si>
    <t>Limoniidae</t>
  </si>
  <si>
    <t>Simuliidae</t>
  </si>
  <si>
    <t>HYDRACARIENS = Hydracarina</t>
  </si>
  <si>
    <t>présence</t>
  </si>
  <si>
    <t>Pisidium</t>
  </si>
  <si>
    <t>Ancylus</t>
  </si>
  <si>
    <t>Potamopyrgus</t>
  </si>
  <si>
    <t>Glossiphoniidae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</si>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</sst>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UMAT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E95" sqref="E9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11410</v>
      </c>
      <c r="G23" s="54" t="s">
        <v>91</v>
      </c>
      <c r="H23" s="54" t="s">
        <v>92</v>
      </c>
      <c r="I23" s="54">
        <v>1460</v>
      </c>
      <c r="J23" s="54" t="s">
        <v>93</v>
      </c>
      <c r="K23" s="54">
        <v>582598</v>
      </c>
      <c r="L23" s="54">
        <v>1733489</v>
      </c>
      <c r="M23" s="54">
        <v>582628</v>
      </c>
      <c r="N23" s="54">
        <v>1733521</v>
      </c>
      <c r="O23" s="54">
        <v>5</v>
      </c>
      <c r="P23" s="54">
        <v>90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218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219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06175500</v>
      </c>
      <c r="B39" s="81" t="str">
        <f>C23</f>
        <v>AUDE</v>
      </c>
      <c r="C39" s="82" t="str">
        <f>D23</f>
        <v>Aude à Matemale</v>
      </c>
      <c r="D39" s="83">
        <v>40358</v>
      </c>
      <c r="E39" s="84">
        <v>5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06175500</v>
      </c>
      <c r="B40" s="88" t="str">
        <f t="shared" si="0"/>
        <v>AUDE</v>
      </c>
      <c r="C40" s="88" t="str">
        <f t="shared" si="0"/>
        <v>Aude à Matemale</v>
      </c>
      <c r="D40" s="89">
        <f t="shared" si="0"/>
        <v>40358</v>
      </c>
      <c r="E40" s="88">
        <f aca="true" t="shared" si="1" ref="E40:E50">+I$23</f>
        <v>1460</v>
      </c>
      <c r="F40" s="85" t="s">
        <v>118</v>
      </c>
      <c r="G40" s="86" t="s">
        <v>17</v>
      </c>
      <c r="H40" s="87">
        <v>4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06175500</v>
      </c>
      <c r="B41" s="88" t="str">
        <f t="shared" si="0"/>
        <v>AUDE</v>
      </c>
      <c r="C41" s="88" t="str">
        <f t="shared" si="0"/>
        <v>Aude à Matemale</v>
      </c>
      <c r="D41" s="89">
        <f t="shared" si="0"/>
        <v>40358</v>
      </c>
      <c r="E41" s="88">
        <f t="shared" si="1"/>
        <v>1460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06175500</v>
      </c>
      <c r="B42" s="88" t="str">
        <f t="shared" si="0"/>
        <v>AUDE</v>
      </c>
      <c r="C42" s="88" t="str">
        <f t="shared" si="0"/>
        <v>Aude à Matemale</v>
      </c>
      <c r="D42" s="89">
        <f t="shared" si="0"/>
        <v>40358</v>
      </c>
      <c r="E42" s="88">
        <f t="shared" si="1"/>
        <v>1460</v>
      </c>
      <c r="F42" s="85" t="s">
        <v>120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06175500</v>
      </c>
      <c r="B43" s="88" t="str">
        <f t="shared" si="0"/>
        <v>AUDE</v>
      </c>
      <c r="C43" s="88" t="str">
        <f t="shared" si="0"/>
        <v>Aude à Matemale</v>
      </c>
      <c r="D43" s="89">
        <f t="shared" si="0"/>
        <v>40358</v>
      </c>
      <c r="E43" s="88">
        <f t="shared" si="1"/>
        <v>1460</v>
      </c>
      <c r="F43" s="85" t="s">
        <v>121</v>
      </c>
      <c r="G43" s="86" t="s">
        <v>38</v>
      </c>
      <c r="H43" s="87">
        <v>55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06175500</v>
      </c>
      <c r="B44" s="88" t="str">
        <f t="shared" si="0"/>
        <v>AUDE</v>
      </c>
      <c r="C44" s="88" t="str">
        <f t="shared" si="0"/>
        <v>Aude à Matemale</v>
      </c>
      <c r="D44" s="89">
        <f t="shared" si="0"/>
        <v>40358</v>
      </c>
      <c r="E44" s="88">
        <f t="shared" si="1"/>
        <v>1460</v>
      </c>
      <c r="F44" s="85" t="s">
        <v>122</v>
      </c>
      <c r="G44" s="86" t="s">
        <v>44</v>
      </c>
      <c r="H44" s="87">
        <v>15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06175500</v>
      </c>
      <c r="B45" s="88" t="str">
        <f t="shared" si="0"/>
        <v>AUDE</v>
      </c>
      <c r="C45" s="88" t="str">
        <f t="shared" si="0"/>
        <v>Aude à Matemale</v>
      </c>
      <c r="D45" s="89">
        <f t="shared" si="0"/>
        <v>40358</v>
      </c>
      <c r="E45" s="88">
        <f t="shared" si="1"/>
        <v>1460</v>
      </c>
      <c r="F45" s="85" t="s">
        <v>123</v>
      </c>
      <c r="G45" s="86" t="s">
        <v>49</v>
      </c>
      <c r="H45" s="87">
        <v>1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06175500</v>
      </c>
      <c r="B46" s="88" t="str">
        <f t="shared" si="0"/>
        <v>AUDE</v>
      </c>
      <c r="C46" s="88" t="str">
        <f t="shared" si="0"/>
        <v>Aude à Matemale</v>
      </c>
      <c r="D46" s="89">
        <f t="shared" si="0"/>
        <v>40358</v>
      </c>
      <c r="E46" s="88">
        <f t="shared" si="1"/>
        <v>1460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06175500</v>
      </c>
      <c r="B47" s="88" t="str">
        <f t="shared" si="0"/>
        <v>AUDE</v>
      </c>
      <c r="C47" s="88" t="str">
        <f t="shared" si="0"/>
        <v>Aude à Matemale</v>
      </c>
      <c r="D47" s="89">
        <f t="shared" si="0"/>
        <v>40358</v>
      </c>
      <c r="E47" s="88">
        <f t="shared" si="1"/>
        <v>1460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06175500</v>
      </c>
      <c r="B48" s="88" t="str">
        <f t="shared" si="0"/>
        <v>AUDE</v>
      </c>
      <c r="C48" s="88" t="str">
        <f t="shared" si="0"/>
        <v>Aude à Matemale</v>
      </c>
      <c r="D48" s="89">
        <f t="shared" si="0"/>
        <v>40358</v>
      </c>
      <c r="E48" s="88">
        <f t="shared" si="1"/>
        <v>1460</v>
      </c>
      <c r="F48" s="85" t="s">
        <v>126</v>
      </c>
      <c r="G48" s="86" t="s">
        <v>59</v>
      </c>
      <c r="H48" s="87">
        <v>22</v>
      </c>
      <c r="I48" s="87" t="s">
        <v>110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06175500</v>
      </c>
      <c r="B49" s="88" t="str">
        <f t="shared" si="0"/>
        <v>AUDE</v>
      </c>
      <c r="C49" s="88" t="str">
        <f t="shared" si="0"/>
        <v>Aude à Matemale</v>
      </c>
      <c r="D49" s="89">
        <f t="shared" si="0"/>
        <v>40358</v>
      </c>
      <c r="E49" s="88">
        <f t="shared" si="1"/>
        <v>1460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06175500</v>
      </c>
      <c r="B50" s="88" t="str">
        <f t="shared" si="0"/>
        <v>AUDE</v>
      </c>
      <c r="C50" s="88" t="str">
        <f t="shared" si="0"/>
        <v>Aude à Matemale</v>
      </c>
      <c r="D50" s="89">
        <f t="shared" si="0"/>
        <v>40358</v>
      </c>
      <c r="E50" s="88">
        <f t="shared" si="1"/>
        <v>1460</v>
      </c>
      <c r="F50" s="85" t="s">
        <v>128</v>
      </c>
      <c r="G50" s="86" t="s">
        <v>67</v>
      </c>
      <c r="H50" s="87">
        <v>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220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221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06175500</v>
      </c>
      <c r="B66" s="105">
        <f>D39</f>
        <v>40358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06175500</v>
      </c>
      <c r="B67" s="110">
        <f t="shared" si="2"/>
        <v>40358</v>
      </c>
      <c r="C67" s="106" t="s">
        <v>156</v>
      </c>
      <c r="D67" s="108" t="s">
        <v>17</v>
      </c>
      <c r="E67" s="107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06175500</v>
      </c>
      <c r="B68" s="110">
        <f t="shared" si="2"/>
        <v>40358</v>
      </c>
      <c r="C68" s="106" t="s">
        <v>157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06175500</v>
      </c>
      <c r="B69" s="110">
        <f t="shared" si="2"/>
        <v>40358</v>
      </c>
      <c r="C69" s="106" t="s">
        <v>158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06175500</v>
      </c>
      <c r="B70" s="110">
        <f t="shared" si="2"/>
        <v>40358</v>
      </c>
      <c r="C70" s="106" t="s">
        <v>159</v>
      </c>
      <c r="D70" s="108" t="s">
        <v>38</v>
      </c>
      <c r="E70" s="108" t="s">
        <v>11</v>
      </c>
      <c r="F70" s="108" t="s">
        <v>19</v>
      </c>
      <c r="G70" s="87">
        <v>15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06175500</v>
      </c>
      <c r="B71" s="110">
        <f t="shared" si="2"/>
        <v>40358</v>
      </c>
      <c r="C71" s="106" t="s">
        <v>160</v>
      </c>
      <c r="D71" s="108" t="s">
        <v>38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06175500</v>
      </c>
      <c r="B72" s="110">
        <f t="shared" si="2"/>
        <v>40358</v>
      </c>
      <c r="C72" s="106" t="s">
        <v>161</v>
      </c>
      <c r="D72" s="108" t="s">
        <v>44</v>
      </c>
      <c r="E72" s="107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06175500</v>
      </c>
      <c r="B73" s="110">
        <f t="shared" si="2"/>
        <v>40358</v>
      </c>
      <c r="C73" s="106" t="s">
        <v>162</v>
      </c>
      <c r="D73" s="108" t="s">
        <v>59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06175500</v>
      </c>
      <c r="B74" s="110">
        <f t="shared" si="2"/>
        <v>40358</v>
      </c>
      <c r="C74" s="106" t="s">
        <v>163</v>
      </c>
      <c r="D74" s="108" t="s">
        <v>38</v>
      </c>
      <c r="E74" s="108" t="s">
        <v>33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06175500</v>
      </c>
      <c r="B75" s="110">
        <f t="shared" si="2"/>
        <v>40358</v>
      </c>
      <c r="C75" s="106" t="s">
        <v>164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06175500</v>
      </c>
      <c r="B76" s="110">
        <f t="shared" si="2"/>
        <v>40358</v>
      </c>
      <c r="C76" s="106" t="s">
        <v>165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06175500</v>
      </c>
      <c r="B77" s="110">
        <f t="shared" si="2"/>
        <v>40358</v>
      </c>
      <c r="C77" s="106" t="s">
        <v>166</v>
      </c>
      <c r="D77" s="108" t="s">
        <v>59</v>
      </c>
      <c r="E77" s="108" t="s">
        <v>33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06175500</v>
      </c>
      <c r="B88" s="105">
        <f>B66</f>
        <v>40358</v>
      </c>
      <c r="C88" s="121" t="s">
        <v>188</v>
      </c>
      <c r="D88" s="122">
        <v>69</v>
      </c>
      <c r="E88" s="123">
        <v>11</v>
      </c>
      <c r="F88" s="124">
        <v>45</v>
      </c>
      <c r="G88" s="125">
        <v>80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06175500</v>
      </c>
      <c r="B89" s="110">
        <f t="shared" si="3"/>
        <v>40358</v>
      </c>
      <c r="C89" s="121" t="s">
        <v>189</v>
      </c>
      <c r="D89" s="122">
        <v>212</v>
      </c>
      <c r="E89" s="123"/>
      <c r="F89" s="124">
        <v>5</v>
      </c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06175500</v>
      </c>
      <c r="B90" s="110">
        <f t="shared" si="3"/>
        <v>40358</v>
      </c>
      <c r="C90" s="121" t="s">
        <v>190</v>
      </c>
      <c r="D90" s="122">
        <v>3120</v>
      </c>
      <c r="E90" s="123"/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06175500</v>
      </c>
      <c r="B91" s="110">
        <f t="shared" si="3"/>
        <v>40358</v>
      </c>
      <c r="C91" s="121" t="s">
        <v>191</v>
      </c>
      <c r="D91" s="122">
        <v>339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06175500</v>
      </c>
      <c r="B92" s="110">
        <f t="shared" si="3"/>
        <v>40358</v>
      </c>
      <c r="C92" s="121" t="s">
        <v>192</v>
      </c>
      <c r="D92" s="122">
        <v>239</v>
      </c>
      <c r="E92" s="123"/>
      <c r="F92" s="124">
        <v>3</v>
      </c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06175500</v>
      </c>
      <c r="B93" s="110">
        <f t="shared" si="3"/>
        <v>40358</v>
      </c>
      <c r="C93" s="121" t="s">
        <v>193</v>
      </c>
      <c r="D93" s="122">
        <v>183</v>
      </c>
      <c r="E93" s="123"/>
      <c r="F93" s="124"/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06175500</v>
      </c>
      <c r="B94" s="110">
        <f t="shared" si="3"/>
        <v>40358</v>
      </c>
      <c r="C94" s="121" t="s">
        <v>194</v>
      </c>
      <c r="D94" s="122">
        <v>364</v>
      </c>
      <c r="E94" s="123">
        <v>18</v>
      </c>
      <c r="F94" s="124">
        <v>9</v>
      </c>
      <c r="G94" s="125">
        <v>13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06175500</v>
      </c>
      <c r="B95" s="110">
        <f t="shared" si="3"/>
        <v>40358</v>
      </c>
      <c r="C95" s="121" t="s">
        <v>195</v>
      </c>
      <c r="D95" s="122">
        <v>5152</v>
      </c>
      <c r="E95" s="123">
        <v>6</v>
      </c>
      <c r="F95" s="124">
        <v>7</v>
      </c>
      <c r="G95" s="125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06175500</v>
      </c>
      <c r="B96" s="110">
        <f t="shared" si="3"/>
        <v>40358</v>
      </c>
      <c r="C96" s="121" t="s">
        <v>196</v>
      </c>
      <c r="D96" s="122">
        <v>481</v>
      </c>
      <c r="E96" s="123"/>
      <c r="F96" s="124"/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06175500</v>
      </c>
      <c r="B97" s="110">
        <f t="shared" si="3"/>
        <v>40358</v>
      </c>
      <c r="C97" s="121" t="s">
        <v>197</v>
      </c>
      <c r="D97" s="122">
        <v>618</v>
      </c>
      <c r="E97" s="123">
        <v>12</v>
      </c>
      <c r="F97" s="124">
        <v>3</v>
      </c>
      <c r="G97" s="125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06175500</v>
      </c>
      <c r="B98" s="110">
        <f t="shared" si="3"/>
        <v>40358</v>
      </c>
      <c r="C98" s="121" t="s">
        <v>198</v>
      </c>
      <c r="D98" s="122">
        <v>623</v>
      </c>
      <c r="E98" s="123">
        <v>1</v>
      </c>
      <c r="F98" s="124">
        <v>1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06175500</v>
      </c>
      <c r="B99" s="110">
        <f t="shared" si="3"/>
        <v>40358</v>
      </c>
      <c r="C99" s="121" t="s">
        <v>199</v>
      </c>
      <c r="D99" s="122">
        <v>807</v>
      </c>
      <c r="E99" s="123">
        <v>215</v>
      </c>
      <c r="F99" s="124">
        <v>103</v>
      </c>
      <c r="G99" s="125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06175500</v>
      </c>
      <c r="B100" s="110">
        <f t="shared" si="3"/>
        <v>40358</v>
      </c>
      <c r="C100" s="121" t="s">
        <v>200</v>
      </c>
      <c r="D100" s="122">
        <v>831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06175500</v>
      </c>
      <c r="B101" s="110">
        <f t="shared" si="3"/>
        <v>40358</v>
      </c>
      <c r="C101" s="121" t="s">
        <v>201</v>
      </c>
      <c r="D101" s="122">
        <v>757</v>
      </c>
      <c r="E101" s="123">
        <v>18</v>
      </c>
      <c r="F101" s="124">
        <v>3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06175500</v>
      </c>
      <c r="B102" s="110">
        <f t="shared" si="3"/>
        <v>40358</v>
      </c>
      <c r="C102" s="121" t="s">
        <v>202</v>
      </c>
      <c r="D102" s="122">
        <v>801</v>
      </c>
      <c r="E102" s="123">
        <v>55</v>
      </c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06175500</v>
      </c>
      <c r="B103" s="110">
        <f t="shared" si="3"/>
        <v>40358</v>
      </c>
      <c r="C103" s="126" t="s">
        <v>203</v>
      </c>
      <c r="D103" s="127">
        <v>906</v>
      </c>
      <c r="E103" s="123" t="s">
        <v>204</v>
      </c>
      <c r="F103" s="124" t="s">
        <v>204</v>
      </c>
      <c r="G103" s="125" t="s">
        <v>204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06175500</v>
      </c>
      <c r="B104" s="110">
        <f t="shared" si="3"/>
        <v>40358</v>
      </c>
      <c r="C104" s="121" t="s">
        <v>205</v>
      </c>
      <c r="D104" s="122">
        <v>1043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06175500</v>
      </c>
      <c r="B105" s="110">
        <f t="shared" si="3"/>
        <v>40358</v>
      </c>
      <c r="C105" s="121" t="s">
        <v>206</v>
      </c>
      <c r="D105" s="122">
        <v>1028</v>
      </c>
      <c r="E105" s="123"/>
      <c r="F105" s="124">
        <v>2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06175500</v>
      </c>
      <c r="B106" s="110">
        <f t="shared" si="3"/>
        <v>40358</v>
      </c>
      <c r="C106" s="121" t="s">
        <v>207</v>
      </c>
      <c r="D106" s="122">
        <v>978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06175500</v>
      </c>
      <c r="B107" s="110">
        <f t="shared" si="3"/>
        <v>40358</v>
      </c>
      <c r="C107" s="121" t="s">
        <v>208</v>
      </c>
      <c r="D107" s="122">
        <v>908</v>
      </c>
      <c r="E107" s="123"/>
      <c r="F107" s="124">
        <v>1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06175500</v>
      </c>
      <c r="B108" s="110">
        <f t="shared" si="3"/>
        <v>40358</v>
      </c>
      <c r="C108" s="128" t="s">
        <v>209</v>
      </c>
      <c r="D108" s="127">
        <v>933</v>
      </c>
      <c r="E108" s="129">
        <v>15</v>
      </c>
      <c r="F108" s="130">
        <v>35</v>
      </c>
      <c r="G108" s="131">
        <v>65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06175500</v>
      </c>
      <c r="B109" s="110">
        <f t="shared" si="4"/>
        <v>40358</v>
      </c>
      <c r="C109" s="121" t="s">
        <v>210</v>
      </c>
      <c r="D109" s="122">
        <v>1061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06175500</v>
      </c>
      <c r="B110" s="110">
        <f t="shared" si="4"/>
        <v>40358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06175500</v>
      </c>
      <c r="B111" s="110">
        <f t="shared" si="4"/>
        <v>40358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06175500</v>
      </c>
      <c r="B112" s="110">
        <f t="shared" si="4"/>
        <v>40358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06175500</v>
      </c>
      <c r="B113" s="110">
        <f t="shared" si="4"/>
        <v>40358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06175500</v>
      </c>
      <c r="B114" s="110">
        <f t="shared" si="4"/>
        <v>40358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06175500</v>
      </c>
      <c r="B115" s="110">
        <f t="shared" si="4"/>
        <v>40358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06175500</v>
      </c>
      <c r="B116" s="110">
        <f t="shared" si="4"/>
        <v>40358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06175500</v>
      </c>
      <c r="B117" s="110">
        <f t="shared" si="4"/>
        <v>40358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06175500</v>
      </c>
      <c r="B118" s="110">
        <f t="shared" si="4"/>
        <v>40358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06175500</v>
      </c>
      <c r="B119" s="110">
        <f t="shared" si="4"/>
        <v>40358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06175500</v>
      </c>
      <c r="B120" s="110">
        <f t="shared" si="4"/>
        <v>40358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06175500</v>
      </c>
      <c r="B121" s="110">
        <f t="shared" si="4"/>
        <v>40358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06175500</v>
      </c>
      <c r="B122" s="110">
        <f t="shared" si="4"/>
        <v>40358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06175500</v>
      </c>
      <c r="B123" s="110">
        <f t="shared" si="4"/>
        <v>40358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06175500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06175500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06175500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06175500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06175500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06175500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06175500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06175500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06175500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06175500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06175500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06175500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06175500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06175500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06175500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06175500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06175500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06175500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06175500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06175500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06175500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06175500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06175500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06175500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06175500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06175500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06175500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06175500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06175500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06175500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06175500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06175500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06175500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06175500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06175500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06175500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06175500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06175500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06175500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06175500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06175500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06175500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06175500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06175500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06175500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06175500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06175500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06175500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06175500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06175500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06175500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06175500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06175500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06175500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06175500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06175500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06175500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06175500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06175500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06175500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06175500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06175500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06175500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06175500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06175500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06175500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06175500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06175500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06175500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06175500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06175500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06175500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06175500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06175500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06175500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06175500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06175500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06175500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06175500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06175500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06175500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06175500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06175500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06175500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06175500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06175500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06175500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06175500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06175500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06175500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06175500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06175500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06175500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06175500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06175500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06175500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06175500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06175500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06175500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06175500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06175500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06175500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06175500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06175500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06175500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06175500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06175500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06175500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06175500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06175500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06175500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06175500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06175500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06175500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06175500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06175500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06175500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06175500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06175500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06175500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  <dataValidation type="whole" operator="greaterThan" allowBlank="1" showInputMessage="1" showErrorMessage="1" errorTitle="Saisie" error="Nombre entier supérieur à 0" sqref="E88:G102 E104:G10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2011-05-26T07:42:39Z</dcterms:created>
  <dcterms:modified xsi:type="dcterms:W3CDTF">2011-05-26T07:42:48Z</dcterms:modified>
  <cp:category/>
  <cp:version/>
  <cp:contentType/>
  <cp:contentStatus/>
</cp:coreProperties>
</file>