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<sst xmlns="http://schemas.openxmlformats.org/spreadsheetml/2006/main" count="381" uniqueCount="237">
  <si>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</si>
  <si>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</si>
  <si>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</si>
  <si>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</si>
  <si>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</si>
  <si>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</si>
  <si>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</si>
  <si>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</si>
  <si>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</si>
  <si>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</si>
  <si>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</si>
  <si>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</si>
  <si>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</si>
  <si>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</si>
  <si>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</si>
  <si>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</si>
  <si>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</si>
  <si>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</si>
  <si>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</si>
  <si>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</si>
  <si>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</si>
  <si>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</si>
  <si>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</si>
  <si>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</si>
  <si>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</si>
  <si>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</si>
  <si>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</si>
  <si>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</si>
  <si>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</si>
  <si>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</si>
  <si>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</si>
  <si>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</si>
  <si>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</si>
  <si>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</si>
  <si>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</si>
  <si>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</si>
  <si>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</si>
  <si>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</si>
  <si>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</si>
  <si>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</si>
  <si>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</si>
  <si>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</si>
  <si>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</si>
  <si>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</si>
  <si>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</si>
  <si>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</si>
  <si>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</si>
  <si>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</si>
  <si>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</si>
  <si>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</si>
  <si>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</si>
  <si>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</si>
  <si>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</si>
  <si>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</si>
  <si>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</si>
  <si>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</si>
  <si>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</si>
  <si>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</si>
  <si>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</si>
  <si>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</si>
  <si>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</si>
  <si>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</si>
  <si>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</si>
  <si>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</si>
  <si>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</si>
  <si>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</si>
  <si>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</si>
  <si>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</si>
  <si>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</si>
  <si>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</si>
  <si>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</si>
  <si>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</si>
  <si>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</si>
  <si>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</si>
  <si>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</si>
  <si>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</si>
  <si>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</si>
  <si>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</si>
  <si>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</si>
  <si>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</si>
  <si>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</si>
  <si>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</si>
  <si>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</si>
  <si>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</si>
  <si>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</si>
  <si>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</si>
  <si>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</si>
  <si>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06175500</t>
  </si>
  <si>
    <t>AUDE</t>
  </si>
  <si>
    <t>Aude à Matemale</t>
  </si>
  <si>
    <t>MATEMALE</t>
  </si>
  <si>
    <t>66105</t>
  </si>
  <si>
    <t>582611</t>
  </si>
  <si>
    <t>1733537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</si>
  <si>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</si>
  <si>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</si>
  <si>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</si>
  <si>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</si>
  <si>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</si>
  <si>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</si>
  <si>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</si>
  <si>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</si>
  <si>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</si>
  <si>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</si>
  <si>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</si>
  <si>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</si>
  <si>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</si>
  <si>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</si>
  <si>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</si>
  <si>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</si>
  <si>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</si>
  <si>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</si>
  <si>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</si>
  <si>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</si>
  <si>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</si>
  <si>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</si>
  <si>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</si>
  <si>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</si>
  <si>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</si>
  <si>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</si>
  <si>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</si>
  <si>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</si>
  <si>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</si>
  <si>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</si>
  <si>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</si>
  <si>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</si>
  <si>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</si>
  <si>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</si>
  <si>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</si>
  <si>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</si>
  <si>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</si>
  <si>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</si>
  <si>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</si>
  <si>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</si>
  <si>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</si>
  <si>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</si>
  <si>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</si>
  <si>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</si>
  <si>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</si>
  <si>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</si>
  <si>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</si>
  <si>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</si>
  <si>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</si>
  <si>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</si>
  <si>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</si>
  <si>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</si>
  <si>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</si>
  <si>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</si>
  <si>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</si>
  <si>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</si>
  <si>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</si>
  <si>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</si>
  <si>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</si>
  <si>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</si>
  <si>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</si>
  <si>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</si>
  <si>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</si>
  <si>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</si>
  <si>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</si>
  <si>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</si>
  <si>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</si>
  <si>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</si>
  <si>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</si>
  <si>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</si>
  <si>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</si>
  <si>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</si>
  <si>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</si>
  <si>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</si>
  <si>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</si>
  <si>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</si>
  <si>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</si>
  <si>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</si>
  <si>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</si>
  <si>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</si>
  <si>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</si>
  <si>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</si>
  <si>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</si>
  <si>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</si>
  <si>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</si>
  <si>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</si>
  <si>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</si>
  <si>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</si>
  <si>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</si>
  <si>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</si>
  <si>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</si>
  <si>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</si>
  <si>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</si>
  <si>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</si>
  <si>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</si>
  <si>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</si>
  <si>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</si>
  <si>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Goeridae</t>
  </si>
  <si>
    <t>Goera</t>
  </si>
  <si>
    <t>Silo</t>
  </si>
  <si>
    <t>Hydropsyche</t>
  </si>
  <si>
    <t>Adicella</t>
  </si>
  <si>
    <t>sF. Drusinae</t>
  </si>
  <si>
    <t>sF. Limnephilinae</t>
  </si>
  <si>
    <t>Odontocerum</t>
  </si>
  <si>
    <t>Psychomyia</t>
  </si>
  <si>
    <t>Rhyacophila</t>
  </si>
  <si>
    <t>Baetis</t>
  </si>
  <si>
    <t>Seratella</t>
  </si>
  <si>
    <t>Heptageniidae</t>
  </si>
  <si>
    <t>Ecdyonurus</t>
  </si>
  <si>
    <t>Leptophlebiidae</t>
  </si>
  <si>
    <t>Paraleptophlebia</t>
  </si>
  <si>
    <t>Elmis</t>
  </si>
  <si>
    <t>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</si>
  <si>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</si>
  <si>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</si>
  <si>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</si>
  <si>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</si>
  <si>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</si>
  <si>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</si>
  <si>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</si>
  <si>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</si>
  <si>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Asellidae</t>
  </si>
  <si>
    <t>HYDRACARIENS = Hydracarina</t>
  </si>
  <si>
    <t>présence</t>
  </si>
  <si>
    <t>Erpobdellidae</t>
  </si>
  <si>
    <t>Glossiphoniidae</t>
  </si>
  <si>
    <t>OLIGOCHAETA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</si>
  <si>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</si>
  <si>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</si>
  <si>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</si>
  <si>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</si>
  <si>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</si>
  <si>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</si>
  <si>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</si>
  <si>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</si>
  <si>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</si>
  <si>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</si>
  <si>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</si>
  <si>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</si>
  <si>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</si>
  <si>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Tricladida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</si>
</sst>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3" applyFont="1" applyFill="1" applyBorder="1" applyAlignment="1" applyProtection="1">
      <alignment horizontal="center"/>
      <protection hidden="1"/>
    </xf>
    <xf numFmtId="0" fontId="26" fillId="0" borderId="11" xfId="53" applyFont="1" applyFill="1" applyBorder="1" applyAlignment="1" applyProtection="1">
      <alignment horizontal="center"/>
      <protection hidden="1"/>
    </xf>
    <xf numFmtId="0" fontId="26" fillId="0" borderId="12" xfId="53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24" borderId="15" xfId="0" applyFont="1" applyFill="1" applyBorder="1" applyAlignment="1" applyProtection="1">
      <alignment horizontal="left"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0" fillId="25" borderId="16" xfId="0" applyFont="1" applyFill="1" applyBorder="1" applyAlignment="1" applyProtection="1">
      <alignment vertical="center"/>
      <protection/>
    </xf>
    <xf numFmtId="0" fontId="26" fillId="0" borderId="13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18" xfId="0" applyFont="1" applyFill="1" applyBorder="1" applyAlignment="1" applyProtection="1">
      <alignment horizontal="left"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vertical="center"/>
      <protection/>
    </xf>
    <xf numFmtId="0" fontId="0" fillId="25" borderId="19" xfId="0" applyFont="1" applyFill="1" applyBorder="1" applyAlignment="1" applyProtection="1">
      <alignment vertical="center"/>
      <protection/>
    </xf>
    <xf numFmtId="0" fontId="0" fillId="2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25" borderId="21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4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5" xfId="0" applyFont="1" applyFill="1" applyBorder="1" applyAlignment="1" applyProtection="1">
      <alignment vertical="center"/>
      <protection/>
    </xf>
    <xf numFmtId="0" fontId="26" fillId="0" borderId="26" xfId="0" applyFont="1" applyBorder="1" applyAlignment="1" applyProtection="1">
      <alignment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19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0" fillId="24" borderId="27" xfId="0" applyFont="1" applyFill="1" applyBorder="1" applyAlignment="1" applyProtection="1">
      <alignment horizontal="left" vertical="center"/>
      <protection/>
    </xf>
    <xf numFmtId="0" fontId="27" fillId="24" borderId="28" xfId="0" applyFont="1" applyFill="1" applyBorder="1" applyAlignment="1" applyProtection="1">
      <alignment horizontal="left" vertical="center"/>
      <protection/>
    </xf>
    <xf numFmtId="0" fontId="27" fillId="24" borderId="29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2" xfId="0" applyFont="1" applyFill="1" applyBorder="1" applyAlignment="1" applyProtection="1">
      <alignment horizontal="center" vertical="center"/>
      <protection/>
    </xf>
    <xf numFmtId="0" fontId="27" fillId="24" borderId="30" xfId="0" applyFont="1" applyFill="1" applyBorder="1" applyAlignment="1" applyProtection="1">
      <alignment horizontal="center" vertical="center" wrapText="1"/>
      <protection/>
    </xf>
    <xf numFmtId="0" fontId="27" fillId="24" borderId="3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32" xfId="0" applyFont="1" applyFill="1" applyBorder="1" applyAlignment="1" applyProtection="1">
      <alignment horizontal="center" vertical="center" wrapText="1"/>
      <protection/>
    </xf>
    <xf numFmtId="0" fontId="42" fillId="24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5" fillId="24" borderId="34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4" xfId="0" applyFont="1" applyFill="1" applyBorder="1" applyAlignment="1" applyProtection="1">
      <alignment horizontal="center" vertical="center"/>
      <protection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6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21" xfId="0" applyFont="1" applyFill="1" applyBorder="1" applyAlignment="1" applyProtection="1">
      <alignment vertical="center"/>
      <protection/>
    </xf>
    <xf numFmtId="0" fontId="35" fillId="24" borderId="35" xfId="0" applyFont="1" applyFill="1" applyBorder="1" applyAlignment="1" applyProtection="1">
      <alignment horizontal="center" vertical="center"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44" fillId="0" borderId="22" xfId="52" applyNumberFormat="1" applyFont="1" applyFill="1" applyBorder="1" applyAlignment="1" applyProtection="1">
      <alignment horizontal="left" vertical="center" wrapText="1"/>
      <protection/>
    </xf>
    <xf numFmtId="0" fontId="44" fillId="0" borderId="22" xfId="52" applyNumberFormat="1" applyFont="1" applyFill="1" applyBorder="1" applyAlignment="1" applyProtection="1">
      <alignment horizontal="center" vertical="center" wrapText="1"/>
      <protection/>
    </xf>
    <xf numFmtId="0" fontId="44" fillId="0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4" borderId="22" xfId="52" applyNumberFormat="1" applyFont="1" applyFill="1" applyBorder="1" applyAlignment="1" applyProtection="1">
      <alignment horizontal="center" vertical="center" wrapText="1"/>
      <protection/>
    </xf>
    <xf numFmtId="0" fontId="46" fillId="4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38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2" xfId="52" applyNumberFormat="1" applyFont="1" applyFill="1" applyBorder="1" applyAlignment="1" applyProtection="1">
      <alignment horizontal="left" vertical="center" wrapText="1"/>
      <protection/>
    </xf>
    <xf numFmtId="0" fontId="44" fillId="30" borderId="22" xfId="52" applyNumberFormat="1" applyFont="1" applyFill="1" applyBorder="1" applyAlignment="1" applyProtection="1">
      <alignment horizontal="left" vertical="center" wrapText="1"/>
      <protection/>
    </xf>
    <xf numFmtId="0" fontId="44" fillId="22" borderId="22" xfId="52" applyNumberFormat="1" applyFont="1" applyFill="1" applyBorder="1" applyAlignment="1" applyProtection="1">
      <alignment horizontal="center" vertical="center" wrapText="1"/>
      <protection/>
    </xf>
    <xf numFmtId="0" fontId="44" fillId="22" borderId="22" xfId="52" applyNumberFormat="1" applyFont="1" applyFill="1" applyBorder="1" applyAlignment="1" applyProtection="1">
      <alignment horizontal="left" vertical="center" wrapText="1"/>
      <protection/>
    </xf>
    <xf numFmtId="0" fontId="44" fillId="25" borderId="3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2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38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2" xfId="52" applyNumberFormat="1" applyFont="1" applyFill="1" applyBorder="1" applyAlignment="1" applyProtection="1">
      <alignment horizontal="left" vertical="center" wrapText="1"/>
      <protection/>
    </xf>
    <xf numFmtId="0" fontId="46" fillId="22" borderId="3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2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3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31" fillId="0" borderId="30" xfId="0" applyFont="1" applyFill="1" applyBorder="1" applyAlignment="1" applyProtection="1">
      <alignment horizontal="center" vertical="center" wrapText="1"/>
      <protection/>
    </xf>
    <xf numFmtId="0" fontId="31" fillId="0" borderId="31" xfId="0" applyFont="1" applyFill="1" applyBorder="1" applyAlignment="1" applyProtection="1">
      <alignment horizontal="center" vertical="center" wrapText="1"/>
      <protection/>
    </xf>
    <xf numFmtId="0" fontId="31" fillId="0" borderId="32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  <protection locked="0"/>
    </xf>
    <xf numFmtId="0" fontId="34" fillId="26" borderId="41" xfId="0" applyFont="1" applyFill="1" applyBorder="1" applyAlignment="1" applyProtection="1">
      <alignment horizontal="center" vertical="center" wrapText="1"/>
      <protection/>
    </xf>
    <xf numFmtId="0" fontId="34" fillId="28" borderId="41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85" zoomScaleNormal="85" zoomScalePageLayoutView="0" workbookViewId="0" topLeftCell="A85">
      <selection activeCell="C121" sqref="C121:D12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48" customWidth="1"/>
    <col min="7" max="7" width="22.140625" style="48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49" bestFit="1" customWidth="1"/>
    <col min="23" max="23" width="13.57421875" style="49" bestFit="1" customWidth="1"/>
    <col min="24" max="24" width="6.00390625" style="49" bestFit="1" customWidth="1"/>
    <col min="25" max="41" width="12.140625" style="49" customWidth="1"/>
    <col min="42" max="16384" width="11.421875" style="49" customWidth="1"/>
  </cols>
  <sheetData>
    <row r="1" spans="1:24" s="2" customFormat="1" ht="16.5" thickBot="1">
      <c r="A1" s="129" t="s">
        <v>0</v>
      </c>
      <c r="B1" s="13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31"/>
      <c r="B2" s="131"/>
      <c r="C2" s="13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8" t="s">
        <v>16</v>
      </c>
      <c r="V3" s="9" t="s">
        <v>17</v>
      </c>
      <c r="W3" s="9" t="s">
        <v>18</v>
      </c>
      <c r="X3" s="14" t="s">
        <v>19</v>
      </c>
    </row>
    <row r="4" spans="1:24" s="2" customFormat="1" ht="12.75">
      <c r="A4" s="15" t="s">
        <v>1</v>
      </c>
      <c r="B4" s="16" t="s">
        <v>20</v>
      </c>
      <c r="C4" s="17"/>
      <c r="D4" s="17"/>
      <c r="E4" s="18"/>
      <c r="F4" s="132" t="s">
        <v>21</v>
      </c>
      <c r="R4" s="19" t="s">
        <v>22</v>
      </c>
      <c r="S4" s="20" t="s">
        <v>23</v>
      </c>
      <c r="T4" s="9">
        <v>2</v>
      </c>
      <c r="U4" s="20" t="s">
        <v>24</v>
      </c>
      <c r="V4" s="9" t="s">
        <v>25</v>
      </c>
      <c r="W4" s="9" t="s">
        <v>26</v>
      </c>
      <c r="X4" s="14" t="s">
        <v>27</v>
      </c>
    </row>
    <row r="5" spans="1:24" s="2" customFormat="1" ht="12.75">
      <c r="A5" s="21" t="s">
        <v>28</v>
      </c>
      <c r="B5" s="11" t="s">
        <v>29</v>
      </c>
      <c r="C5" s="12"/>
      <c r="D5" s="12"/>
      <c r="E5" s="22"/>
      <c r="F5" s="133"/>
      <c r="G5" s="23"/>
      <c r="R5" s="19" t="s">
        <v>30</v>
      </c>
      <c r="S5" s="20" t="s">
        <v>31</v>
      </c>
      <c r="T5" s="9">
        <v>3</v>
      </c>
      <c r="U5" s="9"/>
      <c r="V5" s="9" t="s">
        <v>32</v>
      </c>
      <c r="W5" s="9" t="s">
        <v>33</v>
      </c>
      <c r="X5" s="10"/>
    </row>
    <row r="6" spans="1:24" s="2" customFormat="1" ht="12.75">
      <c r="A6" s="21" t="s">
        <v>34</v>
      </c>
      <c r="B6" s="24" t="s">
        <v>35</v>
      </c>
      <c r="C6" s="12"/>
      <c r="D6" s="12"/>
      <c r="E6" s="22"/>
      <c r="F6" s="133"/>
      <c r="G6" s="23"/>
      <c r="R6" s="19" t="s">
        <v>36</v>
      </c>
      <c r="S6" s="20" t="s">
        <v>37</v>
      </c>
      <c r="T6" s="9">
        <v>4</v>
      </c>
      <c r="U6" s="9"/>
      <c r="V6" s="9" t="s">
        <v>38</v>
      </c>
      <c r="W6" s="9"/>
      <c r="X6" s="14"/>
    </row>
    <row r="7" spans="1:24" s="2" customFormat="1" ht="12.75" customHeight="1">
      <c r="A7" s="21" t="s">
        <v>39</v>
      </c>
      <c r="B7" s="24" t="s">
        <v>40</v>
      </c>
      <c r="C7" s="12"/>
      <c r="D7" s="12"/>
      <c r="E7" s="22"/>
      <c r="F7" s="133"/>
      <c r="G7" s="23"/>
      <c r="H7" s="135" t="s">
        <v>41</v>
      </c>
      <c r="I7" s="136"/>
      <c r="R7" s="19" t="s">
        <v>42</v>
      </c>
      <c r="S7" s="20" t="s">
        <v>43</v>
      </c>
      <c r="T7" s="9">
        <v>5</v>
      </c>
      <c r="U7" s="9"/>
      <c r="V7" s="9" t="s">
        <v>44</v>
      </c>
      <c r="W7" s="9"/>
      <c r="X7" s="14"/>
    </row>
    <row r="8" spans="1:24" s="2" customFormat="1" ht="12.75" customHeight="1">
      <c r="A8" s="21" t="s">
        <v>45</v>
      </c>
      <c r="B8" s="24" t="s">
        <v>46</v>
      </c>
      <c r="C8" s="12"/>
      <c r="D8" s="12"/>
      <c r="E8" s="22"/>
      <c r="F8" s="133"/>
      <c r="G8" s="23"/>
      <c r="H8" s="137"/>
      <c r="I8" s="138"/>
      <c r="R8" s="19" t="s">
        <v>47</v>
      </c>
      <c r="S8" s="20" t="s">
        <v>48</v>
      </c>
      <c r="T8" s="9"/>
      <c r="U8" s="9"/>
      <c r="V8" s="9" t="s">
        <v>49</v>
      </c>
      <c r="W8" s="9"/>
      <c r="X8" s="14"/>
    </row>
    <row r="9" spans="1:24" s="2" customFormat="1" ht="12.75" customHeight="1">
      <c r="A9" s="21" t="s">
        <v>50</v>
      </c>
      <c r="B9" s="24" t="s">
        <v>51</v>
      </c>
      <c r="C9" s="12"/>
      <c r="D9" s="12"/>
      <c r="E9" s="22"/>
      <c r="F9" s="133"/>
      <c r="G9" s="23"/>
      <c r="H9" s="137"/>
      <c r="I9" s="138"/>
      <c r="R9" s="19" t="s">
        <v>52</v>
      </c>
      <c r="S9" s="9"/>
      <c r="T9" s="9"/>
      <c r="U9" s="9"/>
      <c r="V9" s="9" t="s">
        <v>53</v>
      </c>
      <c r="W9" s="9"/>
      <c r="X9" s="14"/>
    </row>
    <row r="10" spans="1:24" s="2" customFormat="1" ht="12.75" customHeight="1">
      <c r="A10" s="21" t="s">
        <v>54</v>
      </c>
      <c r="B10" s="24" t="s">
        <v>225</v>
      </c>
      <c r="C10" s="12"/>
      <c r="D10" s="12"/>
      <c r="E10" s="22"/>
      <c r="F10" s="133"/>
      <c r="G10" s="23"/>
      <c r="H10" s="137"/>
      <c r="I10" s="138"/>
      <c r="R10" s="19" t="s">
        <v>55</v>
      </c>
      <c r="S10" s="9"/>
      <c r="T10" s="9"/>
      <c r="U10" s="9"/>
      <c r="V10" s="9" t="s">
        <v>56</v>
      </c>
      <c r="W10" s="9"/>
      <c r="X10" s="14"/>
    </row>
    <row r="11" spans="1:24" s="2" customFormat="1" ht="12.75" customHeight="1">
      <c r="A11" s="21" t="s">
        <v>57</v>
      </c>
      <c r="B11" s="24" t="s">
        <v>225</v>
      </c>
      <c r="C11" s="12"/>
      <c r="D11" s="12"/>
      <c r="E11" s="22"/>
      <c r="F11" s="133"/>
      <c r="G11" s="23"/>
      <c r="H11" s="139"/>
      <c r="I11" s="140"/>
      <c r="R11" s="19" t="s">
        <v>58</v>
      </c>
      <c r="S11" s="9"/>
      <c r="T11" s="9"/>
      <c r="U11" s="9"/>
      <c r="V11" s="9" t="s">
        <v>59</v>
      </c>
      <c r="W11" s="9"/>
      <c r="X11" s="14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33"/>
      <c r="G12" s="23"/>
      <c r="H12" s="25"/>
      <c r="I12" s="25"/>
      <c r="R12" s="19" t="s">
        <v>62</v>
      </c>
      <c r="S12" s="9"/>
      <c r="T12" s="9"/>
      <c r="U12" s="9"/>
      <c r="V12" s="9" t="s">
        <v>63</v>
      </c>
      <c r="W12" s="9"/>
      <c r="X12" s="14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34"/>
      <c r="G13" s="23"/>
      <c r="R13" s="19" t="s">
        <v>66</v>
      </c>
      <c r="S13" s="9"/>
      <c r="T13" s="9"/>
      <c r="U13" s="9"/>
      <c r="V13" s="9" t="s">
        <v>67</v>
      </c>
      <c r="W13" s="9"/>
      <c r="X13" s="14"/>
    </row>
    <row r="14" spans="1:24" s="2" customFormat="1" ht="12.75">
      <c r="A14" s="21" t="s">
        <v>68</v>
      </c>
      <c r="B14" s="24" t="s">
        <v>226</v>
      </c>
      <c r="C14" s="12"/>
      <c r="D14" s="12"/>
      <c r="E14" s="22"/>
      <c r="F14" s="132" t="s">
        <v>69</v>
      </c>
      <c r="G14" s="23"/>
      <c r="R14" s="19" t="s">
        <v>70</v>
      </c>
      <c r="S14" s="9"/>
      <c r="T14" s="9"/>
      <c r="U14" s="9"/>
      <c r="V14" s="9"/>
      <c r="W14" s="9"/>
      <c r="X14" s="14"/>
    </row>
    <row r="15" spans="1:24" s="2" customFormat="1" ht="12.75">
      <c r="A15" s="21" t="s">
        <v>71</v>
      </c>
      <c r="B15" s="24" t="s">
        <v>227</v>
      </c>
      <c r="C15" s="12"/>
      <c r="D15" s="12"/>
      <c r="E15" s="22"/>
      <c r="F15" s="133"/>
      <c r="G15" s="23"/>
      <c r="R15" s="19" t="s">
        <v>72</v>
      </c>
      <c r="S15" s="9"/>
      <c r="T15" s="9"/>
      <c r="U15" s="9"/>
      <c r="V15" s="9"/>
      <c r="W15" s="9"/>
      <c r="X15" s="14"/>
    </row>
    <row r="16" spans="1:24" s="2" customFormat="1" ht="12.75" customHeight="1">
      <c r="A16" s="21" t="s">
        <v>73</v>
      </c>
      <c r="B16" s="24" t="s">
        <v>228</v>
      </c>
      <c r="C16" s="12"/>
      <c r="D16" s="12"/>
      <c r="E16" s="30"/>
      <c r="F16" s="133"/>
      <c r="G16" s="23"/>
      <c r="R16" s="19" t="s">
        <v>74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75</v>
      </c>
      <c r="B17" s="24" t="s">
        <v>229</v>
      </c>
      <c r="C17" s="12"/>
      <c r="D17" s="12"/>
      <c r="E17" s="30"/>
      <c r="F17" s="133"/>
      <c r="G17" s="23"/>
      <c r="R17" s="19" t="s">
        <v>76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77</v>
      </c>
      <c r="B18" s="11" t="s">
        <v>230</v>
      </c>
      <c r="C18" s="12"/>
      <c r="D18" s="12"/>
      <c r="E18" s="30"/>
      <c r="F18" s="133"/>
      <c r="G18" s="23"/>
      <c r="R18" s="19" t="s">
        <v>78</v>
      </c>
      <c r="S18" s="9"/>
      <c r="T18" s="9"/>
      <c r="U18" s="9"/>
      <c r="V18" s="9"/>
      <c r="W18" s="9"/>
      <c r="X18" s="14"/>
    </row>
    <row r="19" spans="1:24" s="2" customFormat="1" ht="12.75">
      <c r="A19" s="26" t="s">
        <v>79</v>
      </c>
      <c r="B19" s="27" t="s">
        <v>80</v>
      </c>
      <c r="C19" s="28"/>
      <c r="D19" s="28"/>
      <c r="E19" s="35"/>
      <c r="F19" s="134"/>
      <c r="G19" s="23"/>
      <c r="R19" s="19" t="s">
        <v>81</v>
      </c>
      <c r="S19" s="9"/>
      <c r="T19" s="9"/>
      <c r="U19" s="9"/>
      <c r="V19" s="9"/>
      <c r="W19" s="9"/>
      <c r="X19" s="14"/>
    </row>
    <row r="20" spans="18:24" s="2" customFormat="1" ht="12.75">
      <c r="R20" s="19" t="s">
        <v>82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83</v>
      </c>
      <c r="B21" s="38" t="s">
        <v>83</v>
      </c>
      <c r="C21" s="38" t="s">
        <v>83</v>
      </c>
      <c r="D21" s="38" t="s">
        <v>83</v>
      </c>
      <c r="E21" s="38" t="s">
        <v>83</v>
      </c>
      <c r="F21" s="38" t="s">
        <v>83</v>
      </c>
      <c r="G21" s="38" t="s">
        <v>83</v>
      </c>
      <c r="H21" s="38" t="s">
        <v>83</v>
      </c>
      <c r="I21" s="38" t="s">
        <v>83</v>
      </c>
      <c r="J21" s="38" t="s">
        <v>83</v>
      </c>
      <c r="K21" s="39" t="s">
        <v>83</v>
      </c>
      <c r="L21" s="39" t="s">
        <v>83</v>
      </c>
      <c r="M21" s="39" t="s">
        <v>83</v>
      </c>
      <c r="N21" s="39" t="s">
        <v>83</v>
      </c>
      <c r="O21" s="39" t="s">
        <v>83</v>
      </c>
      <c r="P21" s="39" t="s">
        <v>83</v>
      </c>
      <c r="R21" s="19" t="s">
        <v>84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28</v>
      </c>
      <c r="C22" s="40" t="s">
        <v>34</v>
      </c>
      <c r="D22" s="40" t="s">
        <v>39</v>
      </c>
      <c r="E22" s="40" t="s">
        <v>45</v>
      </c>
      <c r="F22" s="40" t="s">
        <v>50</v>
      </c>
      <c r="G22" s="40" t="s">
        <v>54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71</v>
      </c>
      <c r="M22" s="40" t="s">
        <v>73</v>
      </c>
      <c r="N22" s="40" t="s">
        <v>75</v>
      </c>
      <c r="O22" s="40" t="s">
        <v>77</v>
      </c>
      <c r="P22" s="40" t="s">
        <v>79</v>
      </c>
      <c r="R22" s="19" t="s">
        <v>85</v>
      </c>
      <c r="S22" s="36"/>
      <c r="T22" s="36"/>
      <c r="U22" s="36"/>
      <c r="V22" s="36"/>
      <c r="W22" s="36"/>
      <c r="X22" s="37"/>
    </row>
    <row r="23" spans="1:24" s="43" customFormat="1" ht="14.25">
      <c r="A23" s="42" t="s">
        <v>86</v>
      </c>
      <c r="B23" s="42" t="s">
        <v>87</v>
      </c>
      <c r="C23" s="42" t="s">
        <v>88</v>
      </c>
      <c r="D23" s="42" t="s">
        <v>89</v>
      </c>
      <c r="E23" s="42" t="s">
        <v>90</v>
      </c>
      <c r="F23" s="42" t="s">
        <v>91</v>
      </c>
      <c r="G23" s="42" t="s">
        <v>92</v>
      </c>
      <c r="H23" s="42" t="s">
        <v>93</v>
      </c>
      <c r="I23" s="42">
        <v>1460</v>
      </c>
      <c r="J23" s="42" t="s">
        <v>94</v>
      </c>
      <c r="K23" s="42">
        <v>582603</v>
      </c>
      <c r="L23" s="42">
        <v>1733495</v>
      </c>
      <c r="M23" s="42">
        <v>582618</v>
      </c>
      <c r="N23" s="42">
        <v>1733539</v>
      </c>
      <c r="O23" s="42">
        <v>5</v>
      </c>
      <c r="P23" s="42">
        <v>90</v>
      </c>
      <c r="R23" s="19" t="s">
        <v>95</v>
      </c>
      <c r="S23" s="44"/>
      <c r="T23" s="44"/>
      <c r="U23" s="44"/>
      <c r="V23" s="44"/>
      <c r="W23" s="44"/>
      <c r="X23" s="45"/>
    </row>
    <row r="24" spans="1:24" s="2" customFormat="1" ht="16.5" thickBot="1">
      <c r="A24" s="1"/>
      <c r="B24" s="1"/>
      <c r="C24" s="1"/>
      <c r="D24" s="1"/>
      <c r="E24" s="1"/>
      <c r="F24" s="46"/>
      <c r="G24" s="46"/>
      <c r="R24" s="19" t="s">
        <v>96</v>
      </c>
      <c r="S24" s="44"/>
      <c r="T24" s="44"/>
      <c r="U24" s="44"/>
      <c r="V24" s="44"/>
      <c r="W24" s="44"/>
      <c r="X24" s="45"/>
    </row>
    <row r="25" spans="1:24" s="2" customFormat="1" ht="16.5" thickBot="1">
      <c r="A25" s="129" t="s">
        <v>97</v>
      </c>
      <c r="B25" s="143"/>
      <c r="C25" s="130"/>
      <c r="D25" s="1"/>
      <c r="E25" s="1"/>
      <c r="F25" s="46"/>
      <c r="R25" s="47" t="s">
        <v>98</v>
      </c>
      <c r="S25" s="44"/>
      <c r="T25" s="44"/>
      <c r="U25" s="44"/>
      <c r="V25" s="44"/>
      <c r="W25" s="44"/>
      <c r="X25" s="45"/>
    </row>
    <row r="26" spans="11:24" ht="12.75">
      <c r="K26" s="2"/>
      <c r="L26" s="2"/>
      <c r="R26" s="47" t="s">
        <v>99</v>
      </c>
      <c r="S26" s="44"/>
      <c r="T26" s="44"/>
      <c r="U26" s="44"/>
      <c r="V26" s="44"/>
      <c r="W26" s="44"/>
      <c r="X26" s="45"/>
    </row>
    <row r="27" spans="1:24" ht="12.75">
      <c r="A27" s="11" t="s">
        <v>13</v>
      </c>
      <c r="B27" s="50"/>
      <c r="C27" s="50"/>
      <c r="D27" s="50"/>
      <c r="E27" s="6"/>
      <c r="F27" s="23"/>
      <c r="G27" s="23"/>
      <c r="K27" s="2"/>
      <c r="L27" s="2"/>
      <c r="M27" s="2"/>
      <c r="N27" s="2"/>
      <c r="O27" s="2"/>
      <c r="P27" s="2"/>
      <c r="R27" s="47" t="s">
        <v>100</v>
      </c>
      <c r="S27" s="44"/>
      <c r="T27" s="44"/>
      <c r="U27" s="44"/>
      <c r="V27" s="44"/>
      <c r="W27" s="44"/>
      <c r="X27" s="45"/>
    </row>
    <row r="28" spans="1:24" ht="13.5" thickBot="1">
      <c r="A28" s="15" t="s">
        <v>28</v>
      </c>
      <c r="B28" s="16" t="s">
        <v>101</v>
      </c>
      <c r="C28" s="17"/>
      <c r="D28" s="17"/>
      <c r="E28" s="51"/>
      <c r="H28" s="48"/>
      <c r="I28" s="48"/>
      <c r="R28" s="52" t="s">
        <v>102</v>
      </c>
      <c r="S28" s="53"/>
      <c r="T28" s="53"/>
      <c r="U28" s="53"/>
      <c r="V28" s="53"/>
      <c r="W28" s="53"/>
      <c r="X28" s="54"/>
    </row>
    <row r="29" spans="1:9" ht="13.5" customHeight="1">
      <c r="A29" s="21" t="s">
        <v>34</v>
      </c>
      <c r="B29" s="24" t="s">
        <v>35</v>
      </c>
      <c r="C29" s="12"/>
      <c r="D29" s="12"/>
      <c r="E29" s="55"/>
      <c r="H29" s="48"/>
      <c r="I29" s="48"/>
    </row>
    <row r="30" spans="1:16" ht="13.5" customHeight="1">
      <c r="A30" s="21" t="s">
        <v>103</v>
      </c>
      <c r="B30" s="24" t="s">
        <v>104</v>
      </c>
      <c r="C30" s="12"/>
      <c r="D30" s="12"/>
      <c r="E30" s="55"/>
      <c r="H30" s="4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105</v>
      </c>
      <c r="B31" s="24" t="s">
        <v>231</v>
      </c>
      <c r="C31" s="12"/>
      <c r="D31" s="12"/>
      <c r="E31" s="55"/>
      <c r="H31" s="48"/>
      <c r="I31" s="56"/>
      <c r="J31" s="57"/>
      <c r="K31" s="2"/>
      <c r="L31" s="2"/>
      <c r="M31" s="2"/>
      <c r="V31" s="23"/>
      <c r="W31" s="23"/>
    </row>
    <row r="32" spans="1:23" ht="16.5" thickBot="1">
      <c r="A32" s="26" t="s">
        <v>106</v>
      </c>
      <c r="B32" s="58" t="s">
        <v>232</v>
      </c>
      <c r="C32" s="28"/>
      <c r="D32" s="28"/>
      <c r="E32" s="59"/>
      <c r="G32" s="129" t="s">
        <v>107</v>
      </c>
      <c r="H32" s="143"/>
      <c r="I32" s="143"/>
      <c r="J32" s="130"/>
      <c r="V32" s="23"/>
      <c r="W32" s="23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1" t="s">
        <v>13</v>
      </c>
      <c r="I34" s="50"/>
      <c r="J34" s="50"/>
      <c r="U34" s="49"/>
    </row>
    <row r="35" spans="6:21" ht="12.75">
      <c r="F35" s="49"/>
      <c r="G35" s="49"/>
      <c r="H35" s="60" t="s">
        <v>108</v>
      </c>
      <c r="I35" s="61" t="s">
        <v>233</v>
      </c>
      <c r="J35" s="62"/>
      <c r="U35" s="49"/>
    </row>
    <row r="36" spans="6:21" ht="12.75">
      <c r="F36" s="23"/>
      <c r="G36" s="23"/>
      <c r="H36" s="60" t="s">
        <v>109</v>
      </c>
      <c r="I36" s="61" t="s">
        <v>110</v>
      </c>
      <c r="J36" s="61" t="s">
        <v>111</v>
      </c>
      <c r="K36" s="61" t="s">
        <v>112</v>
      </c>
      <c r="L36" s="61" t="s">
        <v>113</v>
      </c>
      <c r="M36" s="62" t="s">
        <v>114</v>
      </c>
      <c r="S36" s="63"/>
      <c r="T36" s="63"/>
      <c r="U36" s="49"/>
    </row>
    <row r="37" spans="1:21" ht="12.75">
      <c r="A37" s="64"/>
      <c r="B37" s="64"/>
      <c r="C37" s="64"/>
      <c r="D37" s="38" t="s">
        <v>83</v>
      </c>
      <c r="E37" s="39" t="s">
        <v>83</v>
      </c>
      <c r="F37" s="65"/>
      <c r="G37" s="23"/>
      <c r="H37" s="38" t="s">
        <v>83</v>
      </c>
      <c r="I37" s="66" t="s">
        <v>115</v>
      </c>
      <c r="R37" s="63"/>
      <c r="S37" s="63"/>
      <c r="T37" s="49"/>
      <c r="U37" s="49"/>
    </row>
    <row r="38" spans="1:21" ht="12.75">
      <c r="A38" s="40" t="s">
        <v>28</v>
      </c>
      <c r="B38" s="40" t="s">
        <v>34</v>
      </c>
      <c r="C38" s="40" t="s">
        <v>103</v>
      </c>
      <c r="D38" s="40" t="s">
        <v>105</v>
      </c>
      <c r="E38" s="40" t="s">
        <v>106</v>
      </c>
      <c r="F38" s="40" t="s">
        <v>116</v>
      </c>
      <c r="G38" s="40" t="s">
        <v>117</v>
      </c>
      <c r="H38" s="67" t="s">
        <v>108</v>
      </c>
      <c r="I38" s="67" t="s">
        <v>109</v>
      </c>
      <c r="R38" s="63"/>
      <c r="S38" s="63"/>
      <c r="T38" s="49"/>
      <c r="U38" s="49"/>
    </row>
    <row r="39" spans="1:21" ht="14.25">
      <c r="A39" s="68" t="str">
        <f>B23</f>
        <v>06175500</v>
      </c>
      <c r="B39" s="68" t="str">
        <f>C23</f>
        <v>AUDE</v>
      </c>
      <c r="C39" s="69" t="str">
        <f>D23</f>
        <v>Aude à Matemale</v>
      </c>
      <c r="D39" s="70">
        <v>40715</v>
      </c>
      <c r="E39" s="71">
        <v>5</v>
      </c>
      <c r="F39" s="72" t="s">
        <v>118</v>
      </c>
      <c r="G39" s="73" t="s">
        <v>10</v>
      </c>
      <c r="H39" s="74">
        <v>1</v>
      </c>
      <c r="I39" s="74" t="s">
        <v>112</v>
      </c>
      <c r="R39" s="63"/>
      <c r="S39" s="63"/>
      <c r="T39" s="49"/>
      <c r="U39" s="49"/>
    </row>
    <row r="40" spans="1:21" ht="14.25">
      <c r="A40" s="75" t="str">
        <f aca="true" t="shared" si="0" ref="A40:D50">+A$39</f>
        <v>06175500</v>
      </c>
      <c r="B40" s="75" t="str">
        <f t="shared" si="0"/>
        <v>AUDE</v>
      </c>
      <c r="C40" s="75" t="str">
        <f t="shared" si="0"/>
        <v>Aude à Matemale</v>
      </c>
      <c r="D40" s="76">
        <f t="shared" si="0"/>
        <v>40715</v>
      </c>
      <c r="E40" s="75">
        <f aca="true" t="shared" si="1" ref="E40:E50">+I$23</f>
        <v>1460</v>
      </c>
      <c r="F40" s="72" t="s">
        <v>119</v>
      </c>
      <c r="G40" s="73" t="s">
        <v>17</v>
      </c>
      <c r="H40" s="74">
        <v>15</v>
      </c>
      <c r="I40" s="74" t="s">
        <v>111</v>
      </c>
      <c r="R40" s="63"/>
      <c r="S40" s="63"/>
      <c r="T40" s="49"/>
      <c r="U40" s="49"/>
    </row>
    <row r="41" spans="1:21" ht="14.25">
      <c r="A41" s="75" t="str">
        <f t="shared" si="0"/>
        <v>06175500</v>
      </c>
      <c r="B41" s="75" t="str">
        <f t="shared" si="0"/>
        <v>AUDE</v>
      </c>
      <c r="C41" s="75" t="str">
        <f t="shared" si="0"/>
        <v>Aude à Matemale</v>
      </c>
      <c r="D41" s="76">
        <f t="shared" si="0"/>
        <v>40715</v>
      </c>
      <c r="E41" s="75">
        <f t="shared" si="1"/>
        <v>1460</v>
      </c>
      <c r="F41" s="72" t="s">
        <v>120</v>
      </c>
      <c r="G41" s="73" t="s">
        <v>25</v>
      </c>
      <c r="H41" s="74"/>
      <c r="I41" s="74"/>
      <c r="R41" s="63"/>
      <c r="S41" s="63"/>
      <c r="T41" s="49"/>
      <c r="U41" s="49"/>
    </row>
    <row r="42" spans="1:21" ht="14.25">
      <c r="A42" s="75" t="str">
        <f t="shared" si="0"/>
        <v>06175500</v>
      </c>
      <c r="B42" s="75" t="str">
        <f t="shared" si="0"/>
        <v>AUDE</v>
      </c>
      <c r="C42" s="75" t="str">
        <f t="shared" si="0"/>
        <v>Aude à Matemale</v>
      </c>
      <c r="D42" s="76">
        <f t="shared" si="0"/>
        <v>40715</v>
      </c>
      <c r="E42" s="75">
        <f t="shared" si="1"/>
        <v>1460</v>
      </c>
      <c r="F42" s="72" t="s">
        <v>121</v>
      </c>
      <c r="G42" s="73" t="s">
        <v>32</v>
      </c>
      <c r="H42" s="74"/>
      <c r="I42" s="74"/>
      <c r="R42" s="63"/>
      <c r="S42" s="63"/>
      <c r="T42" s="49"/>
      <c r="U42" s="49"/>
    </row>
    <row r="43" spans="1:21" ht="14.25">
      <c r="A43" s="75" t="str">
        <f t="shared" si="0"/>
        <v>06175500</v>
      </c>
      <c r="B43" s="75" t="str">
        <f t="shared" si="0"/>
        <v>AUDE</v>
      </c>
      <c r="C43" s="75" t="str">
        <f t="shared" si="0"/>
        <v>Aude à Matemale</v>
      </c>
      <c r="D43" s="76">
        <f t="shared" si="0"/>
        <v>40715</v>
      </c>
      <c r="E43" s="75">
        <f t="shared" si="1"/>
        <v>1460</v>
      </c>
      <c r="F43" s="72" t="s">
        <v>122</v>
      </c>
      <c r="G43" s="73" t="s">
        <v>38</v>
      </c>
      <c r="H43" s="74">
        <v>51</v>
      </c>
      <c r="I43" s="74" t="s">
        <v>111</v>
      </c>
      <c r="O43" s="2"/>
      <c r="P43" s="2"/>
      <c r="Q43" s="2"/>
      <c r="R43" s="2"/>
      <c r="S43" s="2"/>
      <c r="T43" s="49"/>
      <c r="U43" s="49"/>
    </row>
    <row r="44" spans="1:21" ht="14.25">
      <c r="A44" s="75" t="str">
        <f t="shared" si="0"/>
        <v>06175500</v>
      </c>
      <c r="B44" s="75" t="str">
        <f t="shared" si="0"/>
        <v>AUDE</v>
      </c>
      <c r="C44" s="75" t="str">
        <f t="shared" si="0"/>
        <v>Aude à Matemale</v>
      </c>
      <c r="D44" s="76">
        <f t="shared" si="0"/>
        <v>40715</v>
      </c>
      <c r="E44" s="75">
        <f t="shared" si="1"/>
        <v>1460</v>
      </c>
      <c r="F44" s="72" t="s">
        <v>123</v>
      </c>
      <c r="G44" s="73" t="s">
        <v>44</v>
      </c>
      <c r="H44" s="74">
        <v>15</v>
      </c>
      <c r="I44" s="74" t="s">
        <v>111</v>
      </c>
      <c r="M44" s="2"/>
      <c r="N44" s="2"/>
      <c r="O44" s="2"/>
      <c r="P44" s="2"/>
      <c r="Q44" s="2"/>
      <c r="R44" s="2"/>
      <c r="S44" s="2"/>
      <c r="T44" s="49"/>
      <c r="U44" s="49"/>
    </row>
    <row r="45" spans="1:21" ht="14.25">
      <c r="A45" s="75" t="str">
        <f t="shared" si="0"/>
        <v>06175500</v>
      </c>
      <c r="B45" s="75" t="str">
        <f t="shared" si="0"/>
        <v>AUDE</v>
      </c>
      <c r="C45" s="75" t="str">
        <f t="shared" si="0"/>
        <v>Aude à Matemale</v>
      </c>
      <c r="D45" s="76">
        <f t="shared" si="0"/>
        <v>40715</v>
      </c>
      <c r="E45" s="75">
        <f t="shared" si="1"/>
        <v>1460</v>
      </c>
      <c r="F45" s="72" t="s">
        <v>124</v>
      </c>
      <c r="G45" s="73" t="s">
        <v>49</v>
      </c>
      <c r="H45" s="74">
        <v>1</v>
      </c>
      <c r="I45" s="74" t="s">
        <v>112</v>
      </c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5" t="str">
        <f t="shared" si="0"/>
        <v>06175500</v>
      </c>
      <c r="B46" s="75" t="str">
        <f t="shared" si="0"/>
        <v>AUDE</v>
      </c>
      <c r="C46" s="75" t="str">
        <f t="shared" si="0"/>
        <v>Aude à Matemale</v>
      </c>
      <c r="D46" s="76">
        <f t="shared" si="0"/>
        <v>40715</v>
      </c>
      <c r="E46" s="75">
        <f t="shared" si="1"/>
        <v>1460</v>
      </c>
      <c r="F46" s="72" t="s">
        <v>125</v>
      </c>
      <c r="G46" s="73" t="s">
        <v>53</v>
      </c>
      <c r="H46" s="74"/>
      <c r="I46" s="74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5" t="str">
        <f t="shared" si="0"/>
        <v>06175500</v>
      </c>
      <c r="B47" s="75" t="str">
        <f t="shared" si="0"/>
        <v>AUDE</v>
      </c>
      <c r="C47" s="75" t="str">
        <f t="shared" si="0"/>
        <v>Aude à Matemale</v>
      </c>
      <c r="D47" s="76">
        <f t="shared" si="0"/>
        <v>40715</v>
      </c>
      <c r="E47" s="75">
        <f t="shared" si="1"/>
        <v>1460</v>
      </c>
      <c r="F47" s="72" t="s">
        <v>126</v>
      </c>
      <c r="G47" s="73" t="s">
        <v>56</v>
      </c>
      <c r="H47" s="74">
        <v>1</v>
      </c>
      <c r="I47" s="74" t="s">
        <v>112</v>
      </c>
    </row>
    <row r="48" spans="1:19" s="2" customFormat="1" ht="14.25">
      <c r="A48" s="75" t="str">
        <f t="shared" si="0"/>
        <v>06175500</v>
      </c>
      <c r="B48" s="75" t="str">
        <f t="shared" si="0"/>
        <v>AUDE</v>
      </c>
      <c r="C48" s="75" t="str">
        <f t="shared" si="0"/>
        <v>Aude à Matemale</v>
      </c>
      <c r="D48" s="76">
        <f t="shared" si="0"/>
        <v>40715</v>
      </c>
      <c r="E48" s="75">
        <f t="shared" si="1"/>
        <v>1460</v>
      </c>
      <c r="F48" s="72" t="s">
        <v>127</v>
      </c>
      <c r="G48" s="73" t="s">
        <v>59</v>
      </c>
      <c r="H48" s="74">
        <v>15</v>
      </c>
      <c r="I48" s="74" t="s">
        <v>111</v>
      </c>
      <c r="O48" s="23"/>
      <c r="P48" s="23"/>
      <c r="Q48" s="23"/>
      <c r="R48" s="63"/>
      <c r="S48" s="63"/>
    </row>
    <row r="49" spans="1:19" s="2" customFormat="1" ht="14.25">
      <c r="A49" s="75" t="str">
        <f t="shared" si="0"/>
        <v>06175500</v>
      </c>
      <c r="B49" s="75" t="str">
        <f t="shared" si="0"/>
        <v>AUDE</v>
      </c>
      <c r="C49" s="75" t="str">
        <f t="shared" si="0"/>
        <v>Aude à Matemale</v>
      </c>
      <c r="D49" s="76">
        <f t="shared" si="0"/>
        <v>40715</v>
      </c>
      <c r="E49" s="75">
        <f t="shared" si="1"/>
        <v>1460</v>
      </c>
      <c r="F49" s="72" t="s">
        <v>128</v>
      </c>
      <c r="G49" s="73" t="s">
        <v>63</v>
      </c>
      <c r="H49" s="74"/>
      <c r="I49" s="74"/>
      <c r="M49" s="23"/>
      <c r="N49" s="23"/>
      <c r="O49" s="23"/>
      <c r="P49" s="23"/>
      <c r="Q49" s="23"/>
      <c r="R49" s="63"/>
      <c r="S49" s="63"/>
    </row>
    <row r="50" spans="1:19" s="2" customFormat="1" ht="14.25">
      <c r="A50" s="75" t="str">
        <f t="shared" si="0"/>
        <v>06175500</v>
      </c>
      <c r="B50" s="75" t="str">
        <f t="shared" si="0"/>
        <v>AUDE</v>
      </c>
      <c r="C50" s="75" t="str">
        <f t="shared" si="0"/>
        <v>Aude à Matemale</v>
      </c>
      <c r="D50" s="76">
        <f t="shared" si="0"/>
        <v>40715</v>
      </c>
      <c r="E50" s="75">
        <f t="shared" si="1"/>
        <v>1460</v>
      </c>
      <c r="F50" s="72" t="s">
        <v>129</v>
      </c>
      <c r="G50" s="73" t="s">
        <v>67</v>
      </c>
      <c r="H50" s="74">
        <v>1</v>
      </c>
      <c r="I50" s="74" t="s">
        <v>112</v>
      </c>
      <c r="M50" s="23"/>
      <c r="N50" s="23"/>
      <c r="O50" s="23"/>
      <c r="P50" s="23"/>
      <c r="Q50" s="23"/>
      <c r="R50" s="63"/>
      <c r="S50" s="63"/>
    </row>
    <row r="51" spans="1:22" s="2" customFormat="1" ht="16.5" thickBot="1">
      <c r="A51" s="1"/>
      <c r="B51" s="1"/>
      <c r="C51" s="1"/>
      <c r="D51" s="1"/>
      <c r="E51" s="1"/>
      <c r="F51" s="77" t="s">
        <v>130</v>
      </c>
      <c r="G51" s="77"/>
      <c r="H51" s="78">
        <f>SUM(H39:H50)/100</f>
        <v>1</v>
      </c>
      <c r="N51" s="23"/>
      <c r="O51" s="23"/>
      <c r="P51" s="23"/>
      <c r="Q51" s="23"/>
      <c r="R51" s="23"/>
      <c r="S51" s="23"/>
      <c r="T51" s="63"/>
      <c r="U51" s="63"/>
      <c r="V51" s="49"/>
    </row>
    <row r="52" spans="1:21" ht="16.5" thickBot="1">
      <c r="A52" s="129" t="s">
        <v>131</v>
      </c>
      <c r="B52" s="143"/>
      <c r="C52" s="143"/>
      <c r="D52" s="143"/>
      <c r="E52" s="130"/>
      <c r="F52" s="46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1" t="s">
        <v>13</v>
      </c>
      <c r="B54" s="50"/>
      <c r="C54" s="50"/>
      <c r="D54" s="50"/>
      <c r="E54" s="81"/>
      <c r="F54" s="82"/>
      <c r="G54" s="80"/>
      <c r="T54" s="63"/>
      <c r="U54" s="63"/>
    </row>
    <row r="55" spans="1:21" ht="12.75">
      <c r="A55" s="15" t="s">
        <v>116</v>
      </c>
      <c r="B55" s="16" t="s">
        <v>234</v>
      </c>
      <c r="C55" s="17"/>
      <c r="D55" s="17"/>
      <c r="E55" s="17"/>
      <c r="F55" s="51"/>
      <c r="G55" s="8"/>
      <c r="J55" s="83"/>
      <c r="T55" s="63"/>
      <c r="U55" s="63"/>
    </row>
    <row r="56" spans="1:21" ht="12.75">
      <c r="A56" s="21" t="s">
        <v>132</v>
      </c>
      <c r="B56" s="24" t="s">
        <v>234</v>
      </c>
      <c r="C56" s="12"/>
      <c r="D56" s="12"/>
      <c r="E56" s="12"/>
      <c r="F56" s="55"/>
      <c r="G56" s="8"/>
      <c r="H56" s="11" t="s">
        <v>13</v>
      </c>
      <c r="J56" s="83"/>
      <c r="T56" s="63"/>
      <c r="U56" s="63"/>
    </row>
    <row r="57" spans="1:21" ht="12.75">
      <c r="A57" s="21" t="s">
        <v>133</v>
      </c>
      <c r="B57" s="24" t="s">
        <v>235</v>
      </c>
      <c r="C57" s="12"/>
      <c r="D57" s="12"/>
      <c r="E57" s="12"/>
      <c r="F57" s="55"/>
      <c r="G57" s="8"/>
      <c r="H57" s="84" t="s">
        <v>134</v>
      </c>
      <c r="I57" s="84" t="s">
        <v>117</v>
      </c>
      <c r="J57" s="84" t="s">
        <v>135</v>
      </c>
      <c r="T57" s="63"/>
      <c r="U57" s="63"/>
    </row>
    <row r="58" spans="1:21" ht="12.75">
      <c r="A58" s="21" t="s">
        <v>136</v>
      </c>
      <c r="B58" s="24" t="s">
        <v>137</v>
      </c>
      <c r="C58" s="12"/>
      <c r="D58" s="12"/>
      <c r="E58" s="12"/>
      <c r="F58" s="55"/>
      <c r="G58" s="8"/>
      <c r="H58" s="85" t="s">
        <v>138</v>
      </c>
      <c r="I58" s="85" t="s">
        <v>33</v>
      </c>
      <c r="J58" s="85" t="s">
        <v>139</v>
      </c>
      <c r="T58" s="63"/>
      <c r="U58" s="63"/>
    </row>
    <row r="59" spans="1:21" ht="12.75">
      <c r="A59" s="21" t="s">
        <v>140</v>
      </c>
      <c r="B59" s="24" t="s">
        <v>141</v>
      </c>
      <c r="C59" s="12"/>
      <c r="D59" s="12"/>
      <c r="E59" s="12"/>
      <c r="F59" s="55"/>
      <c r="G59" s="8"/>
      <c r="H59" s="86" t="s">
        <v>142</v>
      </c>
      <c r="I59" s="86" t="s">
        <v>11</v>
      </c>
      <c r="J59" s="86" t="s">
        <v>143</v>
      </c>
      <c r="T59" s="63"/>
      <c r="U59" s="63"/>
    </row>
    <row r="60" spans="1:21" ht="12.75">
      <c r="A60" s="21" t="s">
        <v>144</v>
      </c>
      <c r="B60" s="24" t="s">
        <v>145</v>
      </c>
      <c r="C60" s="12"/>
      <c r="D60" s="12"/>
      <c r="E60" s="12"/>
      <c r="F60" s="55"/>
      <c r="G60" s="8"/>
      <c r="H60" s="86" t="s">
        <v>146</v>
      </c>
      <c r="I60" s="86" t="s">
        <v>18</v>
      </c>
      <c r="J60" s="86" t="s">
        <v>147</v>
      </c>
      <c r="P60" s="48"/>
      <c r="Q60" s="48"/>
      <c r="R60" s="48"/>
      <c r="S60" s="48"/>
      <c r="T60" s="48"/>
      <c r="U60" s="48"/>
    </row>
    <row r="61" spans="1:21" ht="12.75">
      <c r="A61" s="21" t="s">
        <v>148</v>
      </c>
      <c r="B61" s="24" t="s">
        <v>149</v>
      </c>
      <c r="C61" s="12"/>
      <c r="D61" s="12"/>
      <c r="E61" s="12"/>
      <c r="F61" s="55"/>
      <c r="G61" s="87"/>
      <c r="H61" s="88" t="s">
        <v>150</v>
      </c>
      <c r="I61" s="88" t="s">
        <v>26</v>
      </c>
      <c r="J61" s="88" t="s">
        <v>151</v>
      </c>
      <c r="O61" s="48"/>
      <c r="T61" s="63"/>
      <c r="U61" s="63"/>
    </row>
    <row r="62" spans="1:21" ht="12.75">
      <c r="A62" s="26" t="s">
        <v>152</v>
      </c>
      <c r="B62" s="27" t="s">
        <v>153</v>
      </c>
      <c r="C62" s="89"/>
      <c r="D62" s="89"/>
      <c r="E62" s="28"/>
      <c r="F62" s="59"/>
      <c r="G62" s="87"/>
      <c r="H62" s="48"/>
      <c r="T62" s="63"/>
      <c r="U62" s="63"/>
    </row>
    <row r="63" spans="5:22" ht="12.75">
      <c r="E63" s="90"/>
      <c r="F63" s="23"/>
      <c r="H63" s="48"/>
      <c r="T63" s="63"/>
      <c r="U63" s="63"/>
      <c r="V63" s="48"/>
    </row>
    <row r="64" spans="3:22" s="48" customFormat="1" ht="12.75">
      <c r="C64" s="65"/>
      <c r="D64" s="38" t="s">
        <v>83</v>
      </c>
      <c r="E64" s="38" t="s">
        <v>83</v>
      </c>
      <c r="F64" s="38" t="s">
        <v>83</v>
      </c>
      <c r="G64" s="66" t="s">
        <v>115</v>
      </c>
      <c r="H64" s="66" t="s">
        <v>115</v>
      </c>
      <c r="I64" s="66" t="s">
        <v>115</v>
      </c>
      <c r="J64" s="66" t="s">
        <v>115</v>
      </c>
      <c r="K64" s="66" t="s">
        <v>115</v>
      </c>
      <c r="O64" s="23"/>
      <c r="P64" s="23"/>
      <c r="Q64" s="23"/>
      <c r="R64" s="23"/>
      <c r="S64" s="23"/>
      <c r="T64" s="63"/>
      <c r="U64" s="63"/>
      <c r="V64" s="49"/>
    </row>
    <row r="65" spans="1:21" ht="12.75">
      <c r="A65" s="40" t="s">
        <v>28</v>
      </c>
      <c r="B65" s="40" t="s">
        <v>105</v>
      </c>
      <c r="C65" s="91" t="s">
        <v>154</v>
      </c>
      <c r="D65" s="91" t="s">
        <v>116</v>
      </c>
      <c r="E65" s="91" t="s">
        <v>132</v>
      </c>
      <c r="F65" s="91" t="s">
        <v>133</v>
      </c>
      <c r="G65" s="91" t="s">
        <v>136</v>
      </c>
      <c r="H65" s="91" t="s">
        <v>155</v>
      </c>
      <c r="I65" s="91" t="s">
        <v>144</v>
      </c>
      <c r="J65" s="91" t="s">
        <v>148</v>
      </c>
      <c r="K65" s="91" t="s">
        <v>152</v>
      </c>
      <c r="T65" s="63"/>
      <c r="U65" s="63"/>
    </row>
    <row r="66" spans="1:21" ht="14.25">
      <c r="A66" s="68" t="str">
        <f>A39</f>
        <v>06175500</v>
      </c>
      <c r="B66" s="92">
        <f>D39</f>
        <v>40715</v>
      </c>
      <c r="C66" s="93" t="s">
        <v>156</v>
      </c>
      <c r="D66" s="94" t="s">
        <v>10</v>
      </c>
      <c r="E66" s="94" t="s">
        <v>18</v>
      </c>
      <c r="F66" s="95" t="s">
        <v>12</v>
      </c>
      <c r="G66" s="74">
        <v>15</v>
      </c>
      <c r="H66" s="74"/>
      <c r="I66" s="74"/>
      <c r="J66" s="74"/>
      <c r="K66" s="74"/>
      <c r="T66" s="63"/>
      <c r="U66" s="63"/>
    </row>
    <row r="67" spans="1:21" ht="14.25">
      <c r="A67" s="96" t="str">
        <f aca="true" t="shared" si="2" ref="A67:B77">+A$66</f>
        <v>06175500</v>
      </c>
      <c r="B67" s="97">
        <f t="shared" si="2"/>
        <v>40715</v>
      </c>
      <c r="C67" s="93" t="s">
        <v>157</v>
      </c>
      <c r="D67" s="95" t="s">
        <v>49</v>
      </c>
      <c r="E67" s="95" t="s">
        <v>11</v>
      </c>
      <c r="F67" s="95" t="s">
        <v>12</v>
      </c>
      <c r="G67" s="74">
        <v>30</v>
      </c>
      <c r="H67" s="74"/>
      <c r="I67" s="74"/>
      <c r="J67" s="74"/>
      <c r="K67" s="74"/>
      <c r="T67" s="63"/>
      <c r="U67" s="63"/>
    </row>
    <row r="68" spans="1:21" ht="14.25">
      <c r="A68" s="96" t="str">
        <f t="shared" si="2"/>
        <v>06175500</v>
      </c>
      <c r="B68" s="97">
        <f t="shared" si="2"/>
        <v>40715</v>
      </c>
      <c r="C68" s="93" t="s">
        <v>158</v>
      </c>
      <c r="D68" s="95" t="s">
        <v>56</v>
      </c>
      <c r="E68" s="95" t="s">
        <v>33</v>
      </c>
      <c r="F68" s="95" t="s">
        <v>12</v>
      </c>
      <c r="G68" s="74">
        <v>40</v>
      </c>
      <c r="H68" s="74"/>
      <c r="I68" s="74"/>
      <c r="J68" s="74"/>
      <c r="K68" s="74"/>
      <c r="T68" s="63"/>
      <c r="U68" s="63"/>
    </row>
    <row r="69" spans="1:21" ht="14.25">
      <c r="A69" s="96" t="str">
        <f t="shared" si="2"/>
        <v>06175500</v>
      </c>
      <c r="B69" s="97">
        <f t="shared" si="2"/>
        <v>40715</v>
      </c>
      <c r="C69" s="93" t="s">
        <v>159</v>
      </c>
      <c r="D69" s="95" t="s">
        <v>67</v>
      </c>
      <c r="E69" s="95" t="s">
        <v>11</v>
      </c>
      <c r="F69" s="95" t="s">
        <v>12</v>
      </c>
      <c r="G69" s="74">
        <v>30</v>
      </c>
      <c r="H69" s="74"/>
      <c r="I69" s="74"/>
      <c r="J69" s="74"/>
      <c r="K69" s="74"/>
      <c r="T69" s="63"/>
      <c r="U69" s="63"/>
    </row>
    <row r="70" spans="1:21" ht="14.25">
      <c r="A70" s="96" t="str">
        <f t="shared" si="2"/>
        <v>06175500</v>
      </c>
      <c r="B70" s="97">
        <f t="shared" si="2"/>
        <v>40715</v>
      </c>
      <c r="C70" s="93" t="s">
        <v>160</v>
      </c>
      <c r="D70" s="95" t="s">
        <v>17</v>
      </c>
      <c r="E70" s="95" t="s">
        <v>18</v>
      </c>
      <c r="F70" s="95" t="s">
        <v>19</v>
      </c>
      <c r="G70" s="74">
        <v>15</v>
      </c>
      <c r="H70" s="74"/>
      <c r="I70" s="74"/>
      <c r="J70" s="74"/>
      <c r="K70" s="74"/>
      <c r="T70" s="63"/>
      <c r="U70" s="63"/>
    </row>
    <row r="71" spans="1:21" ht="14.25">
      <c r="A71" s="96" t="str">
        <f t="shared" si="2"/>
        <v>06175500</v>
      </c>
      <c r="B71" s="97">
        <f t="shared" si="2"/>
        <v>40715</v>
      </c>
      <c r="C71" s="93" t="s">
        <v>161</v>
      </c>
      <c r="D71" s="95" t="s">
        <v>38</v>
      </c>
      <c r="E71" s="95" t="s">
        <v>18</v>
      </c>
      <c r="F71" s="95" t="s">
        <v>19</v>
      </c>
      <c r="G71" s="74">
        <v>5</v>
      </c>
      <c r="H71" s="74"/>
      <c r="I71" s="74"/>
      <c r="J71" s="74"/>
      <c r="K71" s="74"/>
      <c r="T71" s="63"/>
      <c r="U71" s="63"/>
    </row>
    <row r="72" spans="1:21" ht="14.25">
      <c r="A72" s="96" t="str">
        <f t="shared" si="2"/>
        <v>06175500</v>
      </c>
      <c r="B72" s="97">
        <f t="shared" si="2"/>
        <v>40715</v>
      </c>
      <c r="C72" s="93" t="s">
        <v>162</v>
      </c>
      <c r="D72" s="95" t="s">
        <v>59</v>
      </c>
      <c r="E72" s="95" t="s">
        <v>33</v>
      </c>
      <c r="F72" s="95" t="s">
        <v>19</v>
      </c>
      <c r="G72" s="74">
        <v>25</v>
      </c>
      <c r="H72" s="74"/>
      <c r="I72" s="74"/>
      <c r="J72" s="74"/>
      <c r="K72" s="74"/>
      <c r="T72" s="63"/>
      <c r="U72" s="63"/>
    </row>
    <row r="73" spans="1:21" ht="14.25">
      <c r="A73" s="96" t="str">
        <f t="shared" si="2"/>
        <v>06175500</v>
      </c>
      <c r="B73" s="97">
        <f t="shared" si="2"/>
        <v>40715</v>
      </c>
      <c r="C73" s="93" t="s">
        <v>163</v>
      </c>
      <c r="D73" s="95" t="s">
        <v>44</v>
      </c>
      <c r="E73" s="95" t="s">
        <v>18</v>
      </c>
      <c r="F73" s="95" t="s">
        <v>19</v>
      </c>
      <c r="G73" s="74">
        <v>15</v>
      </c>
      <c r="H73" s="74"/>
      <c r="I73" s="74"/>
      <c r="J73" s="74"/>
      <c r="K73" s="74"/>
      <c r="T73" s="63"/>
      <c r="U73" s="63"/>
    </row>
    <row r="74" spans="1:21" ht="14.25">
      <c r="A74" s="96" t="str">
        <f t="shared" si="2"/>
        <v>06175500</v>
      </c>
      <c r="B74" s="97">
        <f t="shared" si="2"/>
        <v>40715</v>
      </c>
      <c r="C74" s="93" t="s">
        <v>164</v>
      </c>
      <c r="D74" s="95" t="s">
        <v>38</v>
      </c>
      <c r="E74" s="95" t="s">
        <v>11</v>
      </c>
      <c r="F74" s="95" t="s">
        <v>27</v>
      </c>
      <c r="G74" s="74">
        <v>30</v>
      </c>
      <c r="H74" s="74"/>
      <c r="I74" s="74"/>
      <c r="J74" s="74"/>
      <c r="K74" s="74"/>
      <c r="T74" s="63"/>
      <c r="U74" s="63"/>
    </row>
    <row r="75" spans="1:21" ht="14.25">
      <c r="A75" s="96" t="str">
        <f t="shared" si="2"/>
        <v>06175500</v>
      </c>
      <c r="B75" s="97">
        <f t="shared" si="2"/>
        <v>40715</v>
      </c>
      <c r="C75" s="93" t="s">
        <v>165</v>
      </c>
      <c r="D75" s="95" t="s">
        <v>38</v>
      </c>
      <c r="E75" s="95" t="s">
        <v>33</v>
      </c>
      <c r="F75" s="95" t="s">
        <v>27</v>
      </c>
      <c r="G75" s="74">
        <v>25</v>
      </c>
      <c r="H75" s="74"/>
      <c r="I75" s="74"/>
      <c r="J75" s="74"/>
      <c r="K75" s="74"/>
      <c r="T75" s="63"/>
      <c r="U75" s="63"/>
    </row>
    <row r="76" spans="1:21" ht="14.25">
      <c r="A76" s="96" t="str">
        <f t="shared" si="2"/>
        <v>06175500</v>
      </c>
      <c r="B76" s="97">
        <f t="shared" si="2"/>
        <v>40715</v>
      </c>
      <c r="C76" s="93" t="s">
        <v>166</v>
      </c>
      <c r="D76" s="95" t="s">
        <v>38</v>
      </c>
      <c r="E76" s="95" t="s">
        <v>18</v>
      </c>
      <c r="F76" s="95" t="s">
        <v>27</v>
      </c>
      <c r="G76" s="74">
        <v>15</v>
      </c>
      <c r="H76" s="74"/>
      <c r="I76" s="74"/>
      <c r="J76" s="74"/>
      <c r="K76" s="74"/>
      <c r="T76" s="63"/>
      <c r="U76" s="63"/>
    </row>
    <row r="77" spans="1:21" ht="14.25">
      <c r="A77" s="96" t="str">
        <f t="shared" si="2"/>
        <v>06175500</v>
      </c>
      <c r="B77" s="97">
        <f t="shared" si="2"/>
        <v>40715</v>
      </c>
      <c r="C77" s="93" t="s">
        <v>167</v>
      </c>
      <c r="D77" s="95" t="s">
        <v>38</v>
      </c>
      <c r="E77" s="95" t="s">
        <v>11</v>
      </c>
      <c r="F77" s="95" t="s">
        <v>27</v>
      </c>
      <c r="G77" s="74">
        <v>15</v>
      </c>
      <c r="H77" s="74"/>
      <c r="I77" s="74"/>
      <c r="J77" s="74"/>
      <c r="K77" s="74"/>
      <c r="T77" s="63"/>
      <c r="U77" s="63"/>
    </row>
    <row r="78" spans="1:21" ht="16.5" thickBot="1">
      <c r="A78" s="1"/>
      <c r="T78" s="63"/>
      <c r="U78" s="63"/>
    </row>
    <row r="79" spans="1:21" ht="16.5" thickBot="1">
      <c r="A79" s="129" t="s">
        <v>168</v>
      </c>
      <c r="B79" s="130"/>
      <c r="C79" s="1"/>
      <c r="D79" s="1"/>
      <c r="E79" s="1"/>
      <c r="F79" s="1"/>
      <c r="G79" s="2"/>
      <c r="H79" s="2"/>
      <c r="I79" s="2"/>
      <c r="T79" s="63"/>
      <c r="U79" s="63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3"/>
      <c r="U80" s="63"/>
    </row>
    <row r="81" spans="1:21" ht="12.75">
      <c r="A81" s="11" t="s">
        <v>13</v>
      </c>
      <c r="B81" s="50"/>
      <c r="C81" s="50"/>
      <c r="D81" s="6"/>
      <c r="E81" s="6"/>
      <c r="F81" s="6"/>
      <c r="G81" s="2"/>
      <c r="H81" s="2"/>
      <c r="I81" s="2"/>
      <c r="T81" s="63"/>
      <c r="U81" s="63"/>
    </row>
    <row r="82" spans="1:21" ht="12.75">
      <c r="A82" s="15" t="s">
        <v>169</v>
      </c>
      <c r="B82" s="16" t="s">
        <v>170</v>
      </c>
      <c r="C82" s="98"/>
      <c r="D82" s="99"/>
      <c r="E82" s="6"/>
      <c r="F82" s="2"/>
      <c r="G82" s="100"/>
      <c r="H82" s="2"/>
      <c r="I82" s="2"/>
      <c r="T82" s="63"/>
      <c r="U82" s="63"/>
    </row>
    <row r="83" spans="1:21" ht="12.75">
      <c r="A83" s="21" t="s">
        <v>171</v>
      </c>
      <c r="B83" s="11" t="s">
        <v>172</v>
      </c>
      <c r="C83" s="101"/>
      <c r="D83" s="102"/>
      <c r="E83" s="6"/>
      <c r="F83" s="49"/>
      <c r="G83" s="100"/>
      <c r="H83" s="2"/>
      <c r="I83" s="2"/>
      <c r="T83" s="63"/>
      <c r="U83" s="63"/>
    </row>
    <row r="84" spans="1:21" ht="12.75">
      <c r="A84" s="26" t="s">
        <v>173</v>
      </c>
      <c r="B84" s="27" t="s">
        <v>174</v>
      </c>
      <c r="C84" s="89"/>
      <c r="D84" s="103"/>
      <c r="E84" s="6"/>
      <c r="F84" s="49"/>
      <c r="G84" s="100"/>
      <c r="H84" s="2"/>
      <c r="I84" s="2"/>
      <c r="T84" s="63"/>
      <c r="U84" s="63"/>
    </row>
    <row r="85" spans="1:21" ht="12.75">
      <c r="A85" s="2"/>
      <c r="B85" s="2"/>
      <c r="C85" s="2"/>
      <c r="D85" s="2"/>
      <c r="E85" s="2"/>
      <c r="F85" s="49"/>
      <c r="G85" s="2"/>
      <c r="H85" s="2"/>
      <c r="I85" s="2"/>
      <c r="T85" s="63"/>
      <c r="U85" s="63"/>
    </row>
    <row r="86" spans="1:21" ht="12.75" customHeight="1">
      <c r="A86" s="49"/>
      <c r="B86" s="49"/>
      <c r="C86" s="66" t="s">
        <v>115</v>
      </c>
      <c r="D86" s="38" t="s">
        <v>83</v>
      </c>
      <c r="E86" s="141" t="s">
        <v>175</v>
      </c>
      <c r="F86" s="141"/>
      <c r="G86" s="141"/>
      <c r="H86" s="142" t="s">
        <v>176</v>
      </c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63"/>
      <c r="U86" s="63"/>
    </row>
    <row r="87" spans="1:21" ht="12.75">
      <c r="A87" s="40" t="s">
        <v>28</v>
      </c>
      <c r="B87" s="40" t="s">
        <v>105</v>
      </c>
      <c r="C87" s="40" t="s">
        <v>169</v>
      </c>
      <c r="D87" s="104" t="s">
        <v>171</v>
      </c>
      <c r="E87" s="40" t="s">
        <v>12</v>
      </c>
      <c r="F87" s="40" t="s">
        <v>19</v>
      </c>
      <c r="G87" s="40" t="s">
        <v>27</v>
      </c>
      <c r="H87" s="105" t="s">
        <v>177</v>
      </c>
      <c r="I87" s="40" t="s">
        <v>178</v>
      </c>
      <c r="J87" s="40" t="s">
        <v>179</v>
      </c>
      <c r="K87" s="40" t="s">
        <v>180</v>
      </c>
      <c r="L87" s="40" t="s">
        <v>181</v>
      </c>
      <c r="M87" s="40" t="s">
        <v>182</v>
      </c>
      <c r="N87" s="40" t="s">
        <v>183</v>
      </c>
      <c r="O87" s="40" t="s">
        <v>184</v>
      </c>
      <c r="P87" s="40" t="s">
        <v>185</v>
      </c>
      <c r="Q87" s="40" t="s">
        <v>186</v>
      </c>
      <c r="R87" s="40" t="s">
        <v>187</v>
      </c>
      <c r="S87" s="40" t="s">
        <v>188</v>
      </c>
      <c r="T87" s="63"/>
      <c r="U87" s="63"/>
    </row>
    <row r="88" spans="1:21" ht="14.25">
      <c r="A88" s="68" t="str">
        <f>A66</f>
        <v>06175500</v>
      </c>
      <c r="B88" s="92">
        <f>B66</f>
        <v>40715</v>
      </c>
      <c r="C88" s="106" t="s">
        <v>189</v>
      </c>
      <c r="D88" s="107">
        <v>174</v>
      </c>
      <c r="E88" s="108">
        <v>1</v>
      </c>
      <c r="F88" s="109"/>
      <c r="G88" s="110">
        <v>4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3"/>
      <c r="U88" s="63"/>
    </row>
    <row r="89" spans="1:21" ht="14.25">
      <c r="A89" s="96" t="str">
        <f aca="true" t="shared" si="3" ref="A89:B108">+A$88</f>
        <v>06175500</v>
      </c>
      <c r="B89" s="97">
        <f t="shared" si="3"/>
        <v>40715</v>
      </c>
      <c r="C89" s="106" t="s">
        <v>190</v>
      </c>
      <c r="D89" s="107">
        <v>69</v>
      </c>
      <c r="E89" s="108">
        <v>24</v>
      </c>
      <c r="F89" s="109">
        <v>89</v>
      </c>
      <c r="G89" s="110">
        <v>470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3"/>
      <c r="U89" s="63"/>
    </row>
    <row r="90" spans="1:21" ht="14.25">
      <c r="A90" s="96" t="str">
        <f t="shared" si="3"/>
        <v>06175500</v>
      </c>
      <c r="B90" s="97">
        <f t="shared" si="3"/>
        <v>40715</v>
      </c>
      <c r="C90" s="111" t="s">
        <v>191</v>
      </c>
      <c r="D90" s="112">
        <v>286</v>
      </c>
      <c r="E90" s="113">
        <v>1</v>
      </c>
      <c r="F90" s="114"/>
      <c r="G90" s="115">
        <v>7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3"/>
      <c r="U90" s="63"/>
    </row>
    <row r="91" spans="1:21" ht="14.25">
      <c r="A91" s="96" t="str">
        <f t="shared" si="3"/>
        <v>06175500</v>
      </c>
      <c r="B91" s="97">
        <f t="shared" si="3"/>
        <v>40715</v>
      </c>
      <c r="C91" s="106" t="s">
        <v>192</v>
      </c>
      <c r="D91" s="107">
        <v>287</v>
      </c>
      <c r="E91" s="108">
        <v>1</v>
      </c>
      <c r="F91" s="109"/>
      <c r="G91" s="110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3"/>
      <c r="U91" s="63"/>
    </row>
    <row r="92" spans="1:21" ht="14.25">
      <c r="A92" s="96" t="str">
        <f t="shared" si="3"/>
        <v>06175500</v>
      </c>
      <c r="B92" s="97">
        <f t="shared" si="3"/>
        <v>40715</v>
      </c>
      <c r="C92" s="106" t="s">
        <v>193</v>
      </c>
      <c r="D92" s="107">
        <v>292</v>
      </c>
      <c r="E92" s="108"/>
      <c r="F92" s="109"/>
      <c r="G92" s="110">
        <v>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3"/>
      <c r="U92" s="63"/>
    </row>
    <row r="93" spans="1:21" ht="14.25">
      <c r="A93" s="96" t="str">
        <f t="shared" si="3"/>
        <v>06175500</v>
      </c>
      <c r="B93" s="97">
        <f t="shared" si="3"/>
        <v>40715</v>
      </c>
      <c r="C93" s="106" t="s">
        <v>194</v>
      </c>
      <c r="D93" s="107">
        <v>212</v>
      </c>
      <c r="E93" s="108">
        <v>6</v>
      </c>
      <c r="F93" s="109">
        <v>9</v>
      </c>
      <c r="G93" s="110">
        <v>19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3"/>
      <c r="U93" s="63"/>
    </row>
    <row r="94" spans="1:21" ht="14.25">
      <c r="A94" s="96" t="str">
        <f t="shared" si="3"/>
        <v>06175500</v>
      </c>
      <c r="B94" s="97">
        <f t="shared" si="3"/>
        <v>40715</v>
      </c>
      <c r="C94" s="106" t="s">
        <v>195</v>
      </c>
      <c r="D94" s="107">
        <v>320</v>
      </c>
      <c r="E94" s="108">
        <v>1</v>
      </c>
      <c r="F94" s="109">
        <v>3</v>
      </c>
      <c r="G94" s="110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3"/>
      <c r="U94" s="63"/>
    </row>
    <row r="95" spans="1:21" ht="14.25">
      <c r="A95" s="96" t="str">
        <f t="shared" si="3"/>
        <v>06175500</v>
      </c>
      <c r="B95" s="97">
        <f t="shared" si="3"/>
        <v>40715</v>
      </c>
      <c r="C95" s="106" t="s">
        <v>196</v>
      </c>
      <c r="D95" s="107">
        <v>3120</v>
      </c>
      <c r="E95" s="108">
        <v>30</v>
      </c>
      <c r="F95" s="109">
        <v>2</v>
      </c>
      <c r="G95" s="110">
        <v>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3"/>
      <c r="U95" s="63"/>
    </row>
    <row r="96" spans="1:21" ht="14.25">
      <c r="A96" s="96" t="str">
        <f t="shared" si="3"/>
        <v>06175500</v>
      </c>
      <c r="B96" s="97">
        <f t="shared" si="3"/>
        <v>40715</v>
      </c>
      <c r="C96" s="106" t="s">
        <v>197</v>
      </c>
      <c r="D96" s="107">
        <v>3163</v>
      </c>
      <c r="E96" s="108">
        <v>12</v>
      </c>
      <c r="F96" s="109"/>
      <c r="G96" s="110">
        <v>3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3"/>
      <c r="U96" s="63"/>
    </row>
    <row r="97" spans="1:21" ht="14.25">
      <c r="A97" s="96" t="str">
        <f t="shared" si="3"/>
        <v>06175500</v>
      </c>
      <c r="B97" s="97">
        <f t="shared" si="3"/>
        <v>40715</v>
      </c>
      <c r="C97" s="106" t="s">
        <v>198</v>
      </c>
      <c r="D97" s="107">
        <v>339</v>
      </c>
      <c r="E97" s="108"/>
      <c r="F97" s="109">
        <v>1</v>
      </c>
      <c r="G97" s="110">
        <v>1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3"/>
      <c r="U97" s="63"/>
    </row>
    <row r="98" spans="1:21" ht="14.25">
      <c r="A98" s="96" t="str">
        <f t="shared" si="3"/>
        <v>06175500</v>
      </c>
      <c r="B98" s="97">
        <f t="shared" si="3"/>
        <v>40715</v>
      </c>
      <c r="C98" s="106" t="s">
        <v>199</v>
      </c>
      <c r="D98" s="107">
        <v>239</v>
      </c>
      <c r="E98" s="108">
        <v>1</v>
      </c>
      <c r="F98" s="109">
        <v>6</v>
      </c>
      <c r="G98" s="110">
        <v>17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3"/>
      <c r="U98" s="63"/>
    </row>
    <row r="99" spans="1:21" ht="14.25">
      <c r="A99" s="96" t="str">
        <f t="shared" si="3"/>
        <v>06175500</v>
      </c>
      <c r="B99" s="97">
        <f t="shared" si="3"/>
        <v>40715</v>
      </c>
      <c r="C99" s="106" t="s">
        <v>200</v>
      </c>
      <c r="D99" s="107">
        <v>183</v>
      </c>
      <c r="E99" s="108">
        <v>5</v>
      </c>
      <c r="F99" s="109">
        <v>5</v>
      </c>
      <c r="G99" s="110">
        <v>1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3"/>
      <c r="U99" s="63"/>
    </row>
    <row r="100" spans="1:21" ht="14.25">
      <c r="A100" s="96" t="str">
        <f t="shared" si="3"/>
        <v>06175500</v>
      </c>
      <c r="B100" s="97">
        <f t="shared" si="3"/>
        <v>40715</v>
      </c>
      <c r="C100" s="106" t="s">
        <v>201</v>
      </c>
      <c r="D100" s="107">
        <v>364</v>
      </c>
      <c r="E100" s="108">
        <v>190</v>
      </c>
      <c r="F100" s="109">
        <v>510</v>
      </c>
      <c r="G100" s="110">
        <v>110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3"/>
      <c r="U100" s="63"/>
    </row>
    <row r="101" spans="1:21" ht="14.25">
      <c r="A101" s="96" t="str">
        <f t="shared" si="3"/>
        <v>06175500</v>
      </c>
      <c r="B101" s="97">
        <f t="shared" si="3"/>
        <v>40715</v>
      </c>
      <c r="C101" s="106" t="s">
        <v>202</v>
      </c>
      <c r="D101" s="107">
        <v>5152</v>
      </c>
      <c r="E101" s="108">
        <v>164</v>
      </c>
      <c r="F101" s="109">
        <v>265</v>
      </c>
      <c r="G101" s="110">
        <v>286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3"/>
      <c r="U101" s="63"/>
    </row>
    <row r="102" spans="1:21" ht="14.25">
      <c r="A102" s="96" t="str">
        <f t="shared" si="3"/>
        <v>06175500</v>
      </c>
      <c r="B102" s="97">
        <f t="shared" si="3"/>
        <v>40715</v>
      </c>
      <c r="C102" s="111" t="s">
        <v>203</v>
      </c>
      <c r="D102" s="112">
        <v>399</v>
      </c>
      <c r="E102" s="113"/>
      <c r="F102" s="114"/>
      <c r="G102" s="115">
        <v>1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3"/>
      <c r="U102" s="63"/>
    </row>
    <row r="103" spans="1:21" ht="14.25">
      <c r="A103" s="96" t="str">
        <f t="shared" si="3"/>
        <v>06175500</v>
      </c>
      <c r="B103" s="97">
        <f t="shared" si="3"/>
        <v>40715</v>
      </c>
      <c r="C103" s="106" t="s">
        <v>204</v>
      </c>
      <c r="D103" s="107">
        <v>421</v>
      </c>
      <c r="E103" s="108">
        <v>1</v>
      </c>
      <c r="F103" s="109"/>
      <c r="G103" s="110">
        <v>20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3"/>
      <c r="U103" s="63"/>
    </row>
    <row r="104" spans="1:21" ht="14.25">
      <c r="A104" s="96" t="str">
        <f t="shared" si="3"/>
        <v>06175500</v>
      </c>
      <c r="B104" s="97">
        <f t="shared" si="3"/>
        <v>40715</v>
      </c>
      <c r="C104" s="111" t="s">
        <v>205</v>
      </c>
      <c r="D104" s="112">
        <v>473</v>
      </c>
      <c r="E104" s="113"/>
      <c r="F104" s="114"/>
      <c r="G104" s="115">
        <v>2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3"/>
      <c r="U104" s="63"/>
    </row>
    <row r="105" spans="1:21" ht="14.25">
      <c r="A105" s="96" t="str">
        <f t="shared" si="3"/>
        <v>06175500</v>
      </c>
      <c r="B105" s="97">
        <f t="shared" si="3"/>
        <v>40715</v>
      </c>
      <c r="C105" s="106" t="s">
        <v>206</v>
      </c>
      <c r="D105" s="107">
        <v>481</v>
      </c>
      <c r="E105" s="108"/>
      <c r="F105" s="109"/>
      <c r="G105" s="110">
        <v>2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3"/>
      <c r="U105" s="63"/>
    </row>
    <row r="106" spans="1:21" ht="14.25">
      <c r="A106" s="96" t="str">
        <f t="shared" si="3"/>
        <v>06175500</v>
      </c>
      <c r="B106" s="97">
        <f t="shared" si="3"/>
        <v>40715</v>
      </c>
      <c r="C106" s="106" t="s">
        <v>207</v>
      </c>
      <c r="D106" s="107">
        <v>618</v>
      </c>
      <c r="E106" s="108">
        <v>117</v>
      </c>
      <c r="F106" s="109">
        <v>77</v>
      </c>
      <c r="G106" s="110">
        <v>59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3"/>
      <c r="U106" s="63"/>
    </row>
    <row r="107" spans="1:21" ht="14.25">
      <c r="A107" s="96" t="str">
        <f t="shared" si="3"/>
        <v>06175500</v>
      </c>
      <c r="B107" s="97">
        <f t="shared" si="3"/>
        <v>40715</v>
      </c>
      <c r="C107" s="106" t="s">
        <v>208</v>
      </c>
      <c r="D107" s="107">
        <v>623</v>
      </c>
      <c r="E107" s="108">
        <v>2</v>
      </c>
      <c r="F107" s="109">
        <v>1</v>
      </c>
      <c r="G107" s="110">
        <v>2</v>
      </c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3"/>
      <c r="U107" s="63"/>
    </row>
    <row r="108" spans="1:21" ht="14.25">
      <c r="A108" s="96" t="str">
        <f t="shared" si="3"/>
        <v>06175500</v>
      </c>
      <c r="B108" s="97">
        <f t="shared" si="3"/>
        <v>40715</v>
      </c>
      <c r="C108" s="106" t="s">
        <v>209</v>
      </c>
      <c r="D108" s="107">
        <v>608</v>
      </c>
      <c r="E108" s="108"/>
      <c r="F108" s="109">
        <v>1</v>
      </c>
      <c r="G108" s="110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3"/>
      <c r="U108" s="63"/>
    </row>
    <row r="109" spans="1:21" ht="14.25">
      <c r="A109" s="96" t="str">
        <f aca="true" t="shared" si="4" ref="A109:B128">+A$88</f>
        <v>06175500</v>
      </c>
      <c r="B109" s="97">
        <f t="shared" si="4"/>
        <v>40715</v>
      </c>
      <c r="C109" s="106" t="s">
        <v>210</v>
      </c>
      <c r="D109" s="107">
        <v>838</v>
      </c>
      <c r="E109" s="108"/>
      <c r="F109" s="109">
        <v>1</v>
      </c>
      <c r="G109" s="110">
        <v>1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3"/>
      <c r="U109" s="63"/>
    </row>
    <row r="110" spans="1:21" ht="14.25">
      <c r="A110" s="96" t="str">
        <f t="shared" si="4"/>
        <v>06175500</v>
      </c>
      <c r="B110" s="97">
        <f t="shared" si="4"/>
        <v>40715</v>
      </c>
      <c r="C110" s="106" t="s">
        <v>211</v>
      </c>
      <c r="D110" s="107">
        <v>807</v>
      </c>
      <c r="E110" s="108">
        <v>1950</v>
      </c>
      <c r="F110" s="109">
        <v>240</v>
      </c>
      <c r="G110" s="110">
        <v>44</v>
      </c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3"/>
      <c r="U110" s="63"/>
    </row>
    <row r="111" spans="1:21" ht="14.25">
      <c r="A111" s="96" t="str">
        <f t="shared" si="4"/>
        <v>06175500</v>
      </c>
      <c r="B111" s="97">
        <f t="shared" si="4"/>
        <v>40715</v>
      </c>
      <c r="C111" s="106" t="s">
        <v>212</v>
      </c>
      <c r="D111" s="107">
        <v>831</v>
      </c>
      <c r="E111" s="108">
        <v>2</v>
      </c>
      <c r="F111" s="109"/>
      <c r="G111" s="110">
        <v>2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3"/>
      <c r="U111" s="63"/>
    </row>
    <row r="112" spans="1:21" ht="14.25">
      <c r="A112" s="96" t="str">
        <f t="shared" si="4"/>
        <v>06175500</v>
      </c>
      <c r="B112" s="97">
        <f t="shared" si="4"/>
        <v>40715</v>
      </c>
      <c r="C112" s="106" t="s">
        <v>213</v>
      </c>
      <c r="D112" s="107">
        <v>757</v>
      </c>
      <c r="E112" s="108">
        <v>11</v>
      </c>
      <c r="F112" s="109">
        <v>5</v>
      </c>
      <c r="G112" s="110">
        <v>12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3"/>
      <c r="U112" s="63"/>
    </row>
    <row r="113" spans="1:21" ht="14.25">
      <c r="A113" s="96" t="str">
        <f t="shared" si="4"/>
        <v>06175500</v>
      </c>
      <c r="B113" s="97">
        <f t="shared" si="4"/>
        <v>40715</v>
      </c>
      <c r="C113" s="106" t="s">
        <v>214</v>
      </c>
      <c r="D113" s="107">
        <v>783</v>
      </c>
      <c r="E113" s="108">
        <v>2</v>
      </c>
      <c r="F113" s="109"/>
      <c r="G113" s="110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3"/>
      <c r="U113" s="63"/>
    </row>
    <row r="114" spans="1:21" ht="14.25">
      <c r="A114" s="96" t="str">
        <f t="shared" si="4"/>
        <v>06175500</v>
      </c>
      <c r="B114" s="97">
        <f t="shared" si="4"/>
        <v>40715</v>
      </c>
      <c r="C114" s="106" t="s">
        <v>215</v>
      </c>
      <c r="D114" s="107">
        <v>801</v>
      </c>
      <c r="E114" s="108">
        <v>10</v>
      </c>
      <c r="F114" s="109">
        <v>78</v>
      </c>
      <c r="G114" s="110">
        <v>9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3"/>
      <c r="U114" s="63"/>
    </row>
    <row r="115" spans="1:21" ht="14.25">
      <c r="A115" s="96" t="str">
        <f t="shared" si="4"/>
        <v>06175500</v>
      </c>
      <c r="B115" s="97">
        <f t="shared" si="4"/>
        <v>40715</v>
      </c>
      <c r="C115" s="106" t="s">
        <v>216</v>
      </c>
      <c r="D115" s="107">
        <v>837</v>
      </c>
      <c r="E115" s="108"/>
      <c r="F115" s="109"/>
      <c r="G115" s="110">
        <v>2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3"/>
      <c r="U115" s="63"/>
    </row>
    <row r="116" spans="1:21" ht="14.25">
      <c r="A116" s="96" t="str">
        <f t="shared" si="4"/>
        <v>06175500</v>
      </c>
      <c r="B116" s="97">
        <f t="shared" si="4"/>
        <v>40715</v>
      </c>
      <c r="C116" s="116" t="s">
        <v>217</v>
      </c>
      <c r="D116" s="112">
        <v>880</v>
      </c>
      <c r="E116" s="108"/>
      <c r="F116" s="109"/>
      <c r="G116" s="110">
        <v>2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3"/>
      <c r="U116" s="63"/>
    </row>
    <row r="117" spans="1:21" ht="14.25">
      <c r="A117" s="96" t="str">
        <f t="shared" si="4"/>
        <v>06175500</v>
      </c>
      <c r="B117" s="97">
        <f t="shared" si="4"/>
        <v>40715</v>
      </c>
      <c r="C117" s="117" t="s">
        <v>218</v>
      </c>
      <c r="D117" s="118">
        <v>906</v>
      </c>
      <c r="E117" s="108" t="s">
        <v>219</v>
      </c>
      <c r="F117" s="109" t="s">
        <v>219</v>
      </c>
      <c r="G117" s="110" t="s">
        <v>219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3"/>
      <c r="U117" s="63"/>
    </row>
    <row r="118" spans="1:21" ht="14.25">
      <c r="A118" s="96" t="str">
        <f t="shared" si="4"/>
        <v>06175500</v>
      </c>
      <c r="B118" s="97">
        <f t="shared" si="4"/>
        <v>40715</v>
      </c>
      <c r="C118" s="106" t="s">
        <v>220</v>
      </c>
      <c r="D118" s="107">
        <v>928</v>
      </c>
      <c r="E118" s="108">
        <v>4</v>
      </c>
      <c r="F118" s="109"/>
      <c r="G118" s="110">
        <v>5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3"/>
      <c r="U118" s="63"/>
    </row>
    <row r="119" spans="1:21" ht="14.25">
      <c r="A119" s="96" t="str">
        <f t="shared" si="4"/>
        <v>06175500</v>
      </c>
      <c r="B119" s="97">
        <f t="shared" si="4"/>
        <v>40715</v>
      </c>
      <c r="C119" s="106" t="s">
        <v>221</v>
      </c>
      <c r="D119" s="107">
        <v>908</v>
      </c>
      <c r="E119" s="108"/>
      <c r="F119" s="109"/>
      <c r="G119" s="110">
        <v>1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3"/>
      <c r="U119" s="63"/>
    </row>
    <row r="120" spans="1:21" ht="14.25">
      <c r="A120" s="96" t="str">
        <f t="shared" si="4"/>
        <v>06175500</v>
      </c>
      <c r="B120" s="97">
        <f t="shared" si="4"/>
        <v>40715</v>
      </c>
      <c r="C120" s="119" t="s">
        <v>222</v>
      </c>
      <c r="D120" s="118">
        <v>933</v>
      </c>
      <c r="E120" s="120">
        <v>310</v>
      </c>
      <c r="F120" s="121">
        <v>64</v>
      </c>
      <c r="G120" s="122">
        <v>32</v>
      </c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3"/>
      <c r="U120" s="63"/>
    </row>
    <row r="121" spans="1:21" ht="14.25">
      <c r="A121" s="96" t="str">
        <f t="shared" si="4"/>
        <v>06175500</v>
      </c>
      <c r="B121" s="97">
        <f t="shared" si="4"/>
        <v>40715</v>
      </c>
      <c r="C121" s="123" t="s">
        <v>236</v>
      </c>
      <c r="D121" s="118">
        <v>1054</v>
      </c>
      <c r="E121" s="124"/>
      <c r="F121" s="125">
        <v>2</v>
      </c>
      <c r="G121" s="126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3"/>
      <c r="U121" s="63"/>
    </row>
    <row r="122" spans="1:21" ht="14.25">
      <c r="A122" s="96" t="str">
        <f t="shared" si="4"/>
        <v>06175500</v>
      </c>
      <c r="B122" s="97">
        <f t="shared" si="4"/>
        <v>40715</v>
      </c>
      <c r="C122" s="106" t="s">
        <v>223</v>
      </c>
      <c r="D122" s="107">
        <v>1061</v>
      </c>
      <c r="E122" s="108">
        <v>5</v>
      </c>
      <c r="F122" s="109">
        <v>1</v>
      </c>
      <c r="G122" s="110">
        <v>2</v>
      </c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3"/>
      <c r="U122" s="63"/>
    </row>
    <row r="123" spans="1:21" ht="14.25">
      <c r="A123" s="96" t="str">
        <f t="shared" si="4"/>
        <v>06175500</v>
      </c>
      <c r="B123" s="97">
        <f t="shared" si="4"/>
        <v>40715</v>
      </c>
      <c r="C123" s="119" t="s">
        <v>224</v>
      </c>
      <c r="D123" s="118">
        <v>3111</v>
      </c>
      <c r="E123" s="108"/>
      <c r="F123" s="109" t="s">
        <v>219</v>
      </c>
      <c r="G123" s="110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3"/>
      <c r="U123" s="63"/>
    </row>
    <row r="124" spans="1:21" ht="14.25">
      <c r="A124" s="96" t="str">
        <f t="shared" si="4"/>
        <v>06175500</v>
      </c>
      <c r="B124" s="97">
        <f t="shared" si="4"/>
        <v>40715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3"/>
      <c r="U124" s="63"/>
    </row>
    <row r="125" spans="1:21" ht="14.25">
      <c r="A125" s="96" t="str">
        <f t="shared" si="4"/>
        <v>06175500</v>
      </c>
      <c r="B125" s="97">
        <f t="shared" si="4"/>
        <v>40715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3"/>
      <c r="U125" s="63"/>
    </row>
    <row r="126" spans="1:21" ht="14.25">
      <c r="A126" s="96" t="str">
        <f t="shared" si="4"/>
        <v>06175500</v>
      </c>
      <c r="B126" s="97">
        <f t="shared" si="4"/>
        <v>40715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3"/>
      <c r="U126" s="63"/>
    </row>
    <row r="127" spans="1:21" ht="14.25">
      <c r="A127" s="96" t="str">
        <f t="shared" si="4"/>
        <v>06175500</v>
      </c>
      <c r="B127" s="97">
        <f t="shared" si="4"/>
        <v>40715</v>
      </c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3"/>
      <c r="U127" s="63"/>
    </row>
    <row r="128" spans="1:21" ht="14.25">
      <c r="A128" s="96" t="str">
        <f t="shared" si="4"/>
        <v>06175500</v>
      </c>
      <c r="B128" s="97">
        <f t="shared" si="4"/>
        <v>40715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3"/>
      <c r="U128" s="63"/>
    </row>
    <row r="129" spans="1:21" ht="14.25">
      <c r="A129" s="96" t="str">
        <f aca="true" t="shared" si="5" ref="A129:B148">+A$88</f>
        <v>06175500</v>
      </c>
      <c r="B129" s="97">
        <f t="shared" si="5"/>
        <v>40715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3"/>
      <c r="U129" s="63"/>
    </row>
    <row r="130" spans="1:21" ht="14.25">
      <c r="A130" s="96" t="str">
        <f t="shared" si="5"/>
        <v>06175500</v>
      </c>
      <c r="B130" s="97">
        <f t="shared" si="5"/>
        <v>40715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3"/>
      <c r="U130" s="63"/>
    </row>
    <row r="131" spans="1:21" ht="14.25">
      <c r="A131" s="96" t="str">
        <f t="shared" si="5"/>
        <v>06175500</v>
      </c>
      <c r="B131" s="97">
        <f t="shared" si="5"/>
        <v>40715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3"/>
      <c r="U131" s="63"/>
    </row>
    <row r="132" spans="1:21" ht="14.25">
      <c r="A132" s="96" t="str">
        <f t="shared" si="5"/>
        <v>06175500</v>
      </c>
      <c r="B132" s="97">
        <f t="shared" si="5"/>
        <v>40715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3"/>
      <c r="U132" s="63"/>
    </row>
    <row r="133" spans="1:21" ht="14.25">
      <c r="A133" s="96" t="str">
        <f t="shared" si="5"/>
        <v>06175500</v>
      </c>
      <c r="B133" s="97">
        <f t="shared" si="5"/>
        <v>40715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3"/>
      <c r="U133" s="63"/>
    </row>
    <row r="134" spans="1:21" ht="14.25">
      <c r="A134" s="96" t="str">
        <f t="shared" si="5"/>
        <v>06175500</v>
      </c>
      <c r="B134" s="97">
        <f t="shared" si="5"/>
        <v>40715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3"/>
      <c r="U134" s="63"/>
    </row>
    <row r="135" spans="1:21" ht="14.25">
      <c r="A135" s="96" t="str">
        <f t="shared" si="5"/>
        <v>06175500</v>
      </c>
      <c r="B135" s="97">
        <f t="shared" si="5"/>
        <v>40715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3"/>
      <c r="U135" s="63"/>
    </row>
    <row r="136" spans="1:21" ht="14.25">
      <c r="A136" s="96" t="str">
        <f t="shared" si="5"/>
        <v>06175500</v>
      </c>
      <c r="B136" s="97">
        <f t="shared" si="5"/>
        <v>40715</v>
      </c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3"/>
      <c r="U136" s="63"/>
    </row>
    <row r="137" spans="1:21" ht="14.25">
      <c r="A137" s="96" t="str">
        <f t="shared" si="5"/>
        <v>06175500</v>
      </c>
      <c r="B137" s="97">
        <f t="shared" si="5"/>
        <v>40715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3"/>
      <c r="U137" s="63"/>
    </row>
    <row r="138" spans="1:21" ht="14.25">
      <c r="A138" s="96" t="str">
        <f t="shared" si="5"/>
        <v>06175500</v>
      </c>
      <c r="B138" s="97">
        <f t="shared" si="5"/>
        <v>40715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3"/>
      <c r="U138" s="63"/>
    </row>
    <row r="139" spans="1:21" ht="14.25">
      <c r="A139" s="96" t="str">
        <f t="shared" si="5"/>
        <v>06175500</v>
      </c>
      <c r="B139" s="97">
        <f t="shared" si="5"/>
        <v>40715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3"/>
      <c r="U139" s="63"/>
    </row>
    <row r="140" spans="1:21" ht="14.25">
      <c r="A140" s="96" t="str">
        <f t="shared" si="5"/>
        <v>06175500</v>
      </c>
      <c r="B140" s="97">
        <f t="shared" si="5"/>
        <v>40715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3"/>
      <c r="U140" s="63"/>
    </row>
    <row r="141" spans="1:21" ht="14.25">
      <c r="A141" s="96" t="str">
        <f t="shared" si="5"/>
        <v>06175500</v>
      </c>
      <c r="B141" s="97">
        <f t="shared" si="5"/>
        <v>40715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3"/>
      <c r="U141" s="63"/>
    </row>
    <row r="142" spans="1:21" ht="14.25">
      <c r="A142" s="96" t="str">
        <f t="shared" si="5"/>
        <v>06175500</v>
      </c>
      <c r="B142" s="97">
        <f t="shared" si="5"/>
        <v>40715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3"/>
      <c r="U142" s="63"/>
    </row>
    <row r="143" spans="1:21" ht="14.25">
      <c r="A143" s="96" t="str">
        <f t="shared" si="5"/>
        <v>06175500</v>
      </c>
      <c r="B143" s="97">
        <f t="shared" si="5"/>
        <v>40715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3"/>
      <c r="U143" s="63"/>
    </row>
    <row r="144" spans="1:21" ht="14.25">
      <c r="A144" s="96" t="str">
        <f t="shared" si="5"/>
        <v>06175500</v>
      </c>
      <c r="B144" s="97">
        <f t="shared" si="5"/>
        <v>40715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3"/>
      <c r="U144" s="63"/>
    </row>
    <row r="145" spans="1:21" ht="14.25">
      <c r="A145" s="96" t="str">
        <f t="shared" si="5"/>
        <v>06175500</v>
      </c>
      <c r="B145" s="97">
        <f t="shared" si="5"/>
        <v>40715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3"/>
      <c r="U145" s="63"/>
    </row>
    <row r="146" spans="1:21" ht="14.25">
      <c r="A146" s="96" t="str">
        <f t="shared" si="5"/>
        <v>06175500</v>
      </c>
      <c r="B146" s="97">
        <f t="shared" si="5"/>
        <v>40715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3"/>
      <c r="U146" s="63"/>
    </row>
    <row r="147" spans="1:21" ht="14.25">
      <c r="A147" s="96" t="str">
        <f t="shared" si="5"/>
        <v>06175500</v>
      </c>
      <c r="B147" s="97">
        <f t="shared" si="5"/>
        <v>40715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3"/>
      <c r="U147" s="63"/>
    </row>
    <row r="148" spans="1:21" ht="14.25">
      <c r="A148" s="96" t="str">
        <f t="shared" si="5"/>
        <v>06175500</v>
      </c>
      <c r="B148" s="97">
        <f t="shared" si="5"/>
        <v>40715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3"/>
      <c r="U148" s="63"/>
    </row>
    <row r="149" spans="1:21" ht="14.25">
      <c r="A149" s="96" t="str">
        <f aca="true" t="shared" si="6" ref="A149:B168">+A$88</f>
        <v>06175500</v>
      </c>
      <c r="B149" s="97">
        <f t="shared" si="6"/>
        <v>40715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3"/>
      <c r="U149" s="63"/>
    </row>
    <row r="150" spans="1:21" ht="14.25">
      <c r="A150" s="96" t="str">
        <f t="shared" si="6"/>
        <v>06175500</v>
      </c>
      <c r="B150" s="97">
        <f t="shared" si="6"/>
        <v>40715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3"/>
      <c r="U150" s="63"/>
    </row>
    <row r="151" spans="1:21" ht="14.25">
      <c r="A151" s="96" t="str">
        <f t="shared" si="6"/>
        <v>06175500</v>
      </c>
      <c r="B151" s="97">
        <f t="shared" si="6"/>
        <v>40715</v>
      </c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3"/>
      <c r="U151" s="63"/>
    </row>
    <row r="152" spans="1:21" ht="14.25">
      <c r="A152" s="96" t="str">
        <f t="shared" si="6"/>
        <v>06175500</v>
      </c>
      <c r="B152" s="97">
        <f t="shared" si="6"/>
        <v>40715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3"/>
      <c r="U152" s="63"/>
    </row>
    <row r="153" spans="1:21" ht="14.25">
      <c r="A153" s="96" t="str">
        <f t="shared" si="6"/>
        <v>06175500</v>
      </c>
      <c r="B153" s="97">
        <f t="shared" si="6"/>
        <v>40715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3"/>
      <c r="U153" s="63"/>
    </row>
    <row r="154" spans="1:21" ht="14.25">
      <c r="A154" s="96" t="str">
        <f t="shared" si="6"/>
        <v>06175500</v>
      </c>
      <c r="B154" s="97">
        <f t="shared" si="6"/>
        <v>40715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3"/>
      <c r="U154" s="63"/>
    </row>
    <row r="155" spans="1:21" ht="14.25">
      <c r="A155" s="96" t="str">
        <f t="shared" si="6"/>
        <v>06175500</v>
      </c>
      <c r="B155" s="97">
        <f t="shared" si="6"/>
        <v>40715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3"/>
      <c r="U155" s="63"/>
    </row>
    <row r="156" spans="1:21" ht="14.25">
      <c r="A156" s="96" t="str">
        <f t="shared" si="6"/>
        <v>06175500</v>
      </c>
      <c r="B156" s="97">
        <f t="shared" si="6"/>
        <v>40715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3"/>
      <c r="U156" s="63"/>
    </row>
    <row r="157" spans="1:21" ht="14.25">
      <c r="A157" s="96" t="str">
        <f t="shared" si="6"/>
        <v>06175500</v>
      </c>
      <c r="B157" s="97">
        <f t="shared" si="6"/>
        <v>40715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3"/>
      <c r="U157" s="63"/>
    </row>
    <row r="158" spans="1:21" ht="14.25">
      <c r="A158" s="96" t="str">
        <f t="shared" si="6"/>
        <v>06175500</v>
      </c>
      <c r="B158" s="97">
        <f t="shared" si="6"/>
        <v>40715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3"/>
      <c r="U158" s="63"/>
    </row>
    <row r="159" spans="1:21" ht="14.25">
      <c r="A159" s="96" t="str">
        <f t="shared" si="6"/>
        <v>06175500</v>
      </c>
      <c r="B159" s="97">
        <f t="shared" si="6"/>
        <v>40715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3"/>
      <c r="U159" s="63"/>
    </row>
    <row r="160" spans="1:21" ht="14.25">
      <c r="A160" s="96" t="str">
        <f t="shared" si="6"/>
        <v>06175500</v>
      </c>
      <c r="B160" s="97">
        <f t="shared" si="6"/>
        <v>40715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3"/>
      <c r="U160" s="63"/>
    </row>
    <row r="161" spans="1:21" ht="14.25">
      <c r="A161" s="96" t="str">
        <f t="shared" si="6"/>
        <v>06175500</v>
      </c>
      <c r="B161" s="97">
        <f t="shared" si="6"/>
        <v>40715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3"/>
      <c r="U161" s="63"/>
    </row>
    <row r="162" spans="1:21" ht="14.25">
      <c r="A162" s="96" t="str">
        <f t="shared" si="6"/>
        <v>06175500</v>
      </c>
      <c r="B162" s="97">
        <f t="shared" si="6"/>
        <v>40715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3"/>
      <c r="U162" s="63"/>
    </row>
    <row r="163" spans="1:21" ht="14.25">
      <c r="A163" s="96" t="str">
        <f t="shared" si="6"/>
        <v>06175500</v>
      </c>
      <c r="B163" s="97">
        <f t="shared" si="6"/>
        <v>40715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3"/>
      <c r="U163" s="63"/>
    </row>
    <row r="164" spans="1:21" ht="14.25">
      <c r="A164" s="96" t="str">
        <f t="shared" si="6"/>
        <v>06175500</v>
      </c>
      <c r="B164" s="97">
        <f t="shared" si="6"/>
        <v>40715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3"/>
      <c r="U164" s="63"/>
    </row>
    <row r="165" spans="1:21" ht="14.25">
      <c r="A165" s="96" t="str">
        <f t="shared" si="6"/>
        <v>06175500</v>
      </c>
      <c r="B165" s="97">
        <f t="shared" si="6"/>
        <v>40715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3"/>
      <c r="U165" s="63"/>
    </row>
    <row r="166" spans="1:21" ht="14.25">
      <c r="A166" s="96" t="str">
        <f t="shared" si="6"/>
        <v>06175500</v>
      </c>
      <c r="B166" s="97">
        <f t="shared" si="6"/>
        <v>40715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3"/>
      <c r="U166" s="63"/>
    </row>
    <row r="167" spans="1:21" ht="14.25">
      <c r="A167" s="96" t="str">
        <f t="shared" si="6"/>
        <v>06175500</v>
      </c>
      <c r="B167" s="97">
        <f t="shared" si="6"/>
        <v>40715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3"/>
      <c r="U167" s="63"/>
    </row>
    <row r="168" spans="1:21" ht="14.25">
      <c r="A168" s="96" t="str">
        <f t="shared" si="6"/>
        <v>06175500</v>
      </c>
      <c r="B168" s="97">
        <f t="shared" si="6"/>
        <v>40715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3"/>
      <c r="U168" s="63"/>
    </row>
    <row r="169" spans="1:21" ht="14.25">
      <c r="A169" s="96" t="str">
        <f aca="true" t="shared" si="7" ref="A169:B188">+A$88</f>
        <v>06175500</v>
      </c>
      <c r="B169" s="97">
        <f t="shared" si="7"/>
        <v>40715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3"/>
      <c r="U169" s="63"/>
    </row>
    <row r="170" spans="1:21" ht="14.25">
      <c r="A170" s="96" t="str">
        <f t="shared" si="7"/>
        <v>06175500</v>
      </c>
      <c r="B170" s="97">
        <f t="shared" si="7"/>
        <v>40715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3"/>
      <c r="U170" s="63"/>
    </row>
    <row r="171" spans="1:21" ht="14.25">
      <c r="A171" s="96" t="str">
        <f t="shared" si="7"/>
        <v>06175500</v>
      </c>
      <c r="B171" s="97">
        <f t="shared" si="7"/>
        <v>40715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3"/>
      <c r="U171" s="63"/>
    </row>
    <row r="172" spans="1:21" ht="14.25">
      <c r="A172" s="96" t="str">
        <f t="shared" si="7"/>
        <v>06175500</v>
      </c>
      <c r="B172" s="97">
        <f t="shared" si="7"/>
        <v>40715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3"/>
      <c r="U172" s="63"/>
    </row>
    <row r="173" spans="1:21" ht="14.25">
      <c r="A173" s="96" t="str">
        <f t="shared" si="7"/>
        <v>06175500</v>
      </c>
      <c r="B173" s="97">
        <f t="shared" si="7"/>
        <v>40715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3"/>
      <c r="U173" s="63"/>
    </row>
    <row r="174" spans="1:21" ht="14.25">
      <c r="A174" s="96" t="str">
        <f t="shared" si="7"/>
        <v>06175500</v>
      </c>
      <c r="B174" s="97">
        <f t="shared" si="7"/>
        <v>40715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3"/>
      <c r="U174" s="63"/>
    </row>
    <row r="175" spans="1:21" ht="14.25">
      <c r="A175" s="96" t="str">
        <f t="shared" si="7"/>
        <v>06175500</v>
      </c>
      <c r="B175" s="97">
        <f t="shared" si="7"/>
        <v>40715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3"/>
      <c r="U175" s="63"/>
    </row>
    <row r="176" spans="1:21" ht="14.25">
      <c r="A176" s="96" t="str">
        <f t="shared" si="7"/>
        <v>06175500</v>
      </c>
      <c r="B176" s="97">
        <f t="shared" si="7"/>
        <v>40715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3"/>
      <c r="U176" s="63"/>
    </row>
    <row r="177" spans="1:21" ht="14.25">
      <c r="A177" s="96" t="str">
        <f t="shared" si="7"/>
        <v>06175500</v>
      </c>
      <c r="B177" s="97">
        <f t="shared" si="7"/>
        <v>40715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3"/>
      <c r="U177" s="63"/>
    </row>
    <row r="178" spans="1:21" ht="14.25">
      <c r="A178" s="96" t="str">
        <f t="shared" si="7"/>
        <v>06175500</v>
      </c>
      <c r="B178" s="97">
        <f t="shared" si="7"/>
        <v>40715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3"/>
      <c r="U178" s="63"/>
    </row>
    <row r="179" spans="1:21" ht="14.25">
      <c r="A179" s="96" t="str">
        <f t="shared" si="7"/>
        <v>06175500</v>
      </c>
      <c r="B179" s="97">
        <f t="shared" si="7"/>
        <v>40715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3"/>
      <c r="U179" s="63"/>
    </row>
    <row r="180" spans="1:21" ht="14.25">
      <c r="A180" s="96" t="str">
        <f t="shared" si="7"/>
        <v>06175500</v>
      </c>
      <c r="B180" s="97">
        <f t="shared" si="7"/>
        <v>40715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3"/>
      <c r="U180" s="63"/>
    </row>
    <row r="181" spans="1:21" ht="14.25">
      <c r="A181" s="96" t="str">
        <f t="shared" si="7"/>
        <v>06175500</v>
      </c>
      <c r="B181" s="97">
        <f t="shared" si="7"/>
        <v>40715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3"/>
      <c r="U181" s="63"/>
    </row>
    <row r="182" spans="1:21" ht="14.25">
      <c r="A182" s="96" t="str">
        <f t="shared" si="7"/>
        <v>06175500</v>
      </c>
      <c r="B182" s="97">
        <f t="shared" si="7"/>
        <v>40715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3"/>
      <c r="U182" s="63"/>
    </row>
    <row r="183" spans="1:21" ht="14.25">
      <c r="A183" s="96" t="str">
        <f t="shared" si="7"/>
        <v>06175500</v>
      </c>
      <c r="B183" s="97">
        <f t="shared" si="7"/>
        <v>40715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3"/>
      <c r="U183" s="63"/>
    </row>
    <row r="184" spans="1:21" ht="14.25">
      <c r="A184" s="96" t="str">
        <f t="shared" si="7"/>
        <v>06175500</v>
      </c>
      <c r="B184" s="97">
        <f t="shared" si="7"/>
        <v>40715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3"/>
      <c r="U184" s="63"/>
    </row>
    <row r="185" spans="1:21" ht="14.25">
      <c r="A185" s="96" t="str">
        <f t="shared" si="7"/>
        <v>06175500</v>
      </c>
      <c r="B185" s="97">
        <f t="shared" si="7"/>
        <v>40715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3"/>
      <c r="U185" s="63"/>
    </row>
    <row r="186" spans="1:21" ht="14.25">
      <c r="A186" s="96" t="str">
        <f t="shared" si="7"/>
        <v>06175500</v>
      </c>
      <c r="B186" s="97">
        <f t="shared" si="7"/>
        <v>40715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3"/>
      <c r="U186" s="63"/>
    </row>
    <row r="187" spans="1:21" ht="14.25">
      <c r="A187" s="96" t="str">
        <f t="shared" si="7"/>
        <v>06175500</v>
      </c>
      <c r="B187" s="97">
        <f t="shared" si="7"/>
        <v>40715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3"/>
      <c r="U187" s="63"/>
    </row>
    <row r="188" spans="1:21" ht="14.25">
      <c r="A188" s="96" t="str">
        <f t="shared" si="7"/>
        <v>06175500</v>
      </c>
      <c r="B188" s="97">
        <f t="shared" si="7"/>
        <v>40715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3"/>
      <c r="U188" s="63"/>
    </row>
    <row r="189" spans="1:21" ht="14.25">
      <c r="A189" s="96" t="str">
        <f aca="true" t="shared" si="8" ref="A189:B208">+A$88</f>
        <v>06175500</v>
      </c>
      <c r="B189" s="97">
        <f t="shared" si="8"/>
        <v>40715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3"/>
      <c r="U189" s="63"/>
    </row>
    <row r="190" spans="1:21" ht="14.25">
      <c r="A190" s="96" t="str">
        <f t="shared" si="8"/>
        <v>06175500</v>
      </c>
      <c r="B190" s="97">
        <f t="shared" si="8"/>
        <v>40715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3"/>
      <c r="U190" s="63"/>
    </row>
    <row r="191" spans="1:21" ht="14.25">
      <c r="A191" s="96" t="str">
        <f t="shared" si="8"/>
        <v>06175500</v>
      </c>
      <c r="B191" s="97">
        <f t="shared" si="8"/>
        <v>40715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3"/>
      <c r="U191" s="63"/>
    </row>
    <row r="192" spans="1:21" ht="14.25">
      <c r="A192" s="96" t="str">
        <f t="shared" si="8"/>
        <v>06175500</v>
      </c>
      <c r="B192" s="97">
        <f t="shared" si="8"/>
        <v>40715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3"/>
      <c r="U192" s="63"/>
    </row>
    <row r="193" spans="1:21" ht="14.25">
      <c r="A193" s="96" t="str">
        <f t="shared" si="8"/>
        <v>06175500</v>
      </c>
      <c r="B193" s="97">
        <f t="shared" si="8"/>
        <v>40715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3"/>
      <c r="U193" s="63"/>
    </row>
    <row r="194" spans="1:21" ht="14.25">
      <c r="A194" s="96" t="str">
        <f t="shared" si="8"/>
        <v>06175500</v>
      </c>
      <c r="B194" s="97">
        <f t="shared" si="8"/>
        <v>40715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3"/>
      <c r="U194" s="63"/>
    </row>
    <row r="195" spans="1:21" ht="14.25">
      <c r="A195" s="96" t="str">
        <f t="shared" si="8"/>
        <v>06175500</v>
      </c>
      <c r="B195" s="97">
        <f t="shared" si="8"/>
        <v>40715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3"/>
      <c r="U195" s="63"/>
    </row>
    <row r="196" spans="1:21" ht="14.25">
      <c r="A196" s="96" t="str">
        <f t="shared" si="8"/>
        <v>06175500</v>
      </c>
      <c r="B196" s="97">
        <f t="shared" si="8"/>
        <v>40715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3"/>
      <c r="U196" s="63"/>
    </row>
    <row r="197" spans="1:21" ht="14.25">
      <c r="A197" s="96" t="str">
        <f t="shared" si="8"/>
        <v>06175500</v>
      </c>
      <c r="B197" s="97">
        <f t="shared" si="8"/>
        <v>40715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3"/>
      <c r="U197" s="63"/>
    </row>
    <row r="198" spans="1:21" ht="14.25">
      <c r="A198" s="96" t="str">
        <f t="shared" si="8"/>
        <v>06175500</v>
      </c>
      <c r="B198" s="97">
        <f t="shared" si="8"/>
        <v>40715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3"/>
      <c r="U198" s="63"/>
    </row>
    <row r="199" spans="1:21" ht="14.25">
      <c r="A199" s="96" t="str">
        <f t="shared" si="8"/>
        <v>06175500</v>
      </c>
      <c r="B199" s="97">
        <f t="shared" si="8"/>
        <v>40715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3"/>
      <c r="U199" s="63"/>
    </row>
    <row r="200" spans="1:21" ht="14.25">
      <c r="A200" s="96" t="str">
        <f t="shared" si="8"/>
        <v>06175500</v>
      </c>
      <c r="B200" s="97">
        <f t="shared" si="8"/>
        <v>40715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3"/>
      <c r="U200" s="63"/>
    </row>
    <row r="201" spans="1:21" ht="14.25">
      <c r="A201" s="96" t="str">
        <f t="shared" si="8"/>
        <v>06175500</v>
      </c>
      <c r="B201" s="97">
        <f t="shared" si="8"/>
        <v>40715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3"/>
      <c r="U201" s="63"/>
    </row>
    <row r="202" spans="1:21" ht="14.25">
      <c r="A202" s="96" t="str">
        <f t="shared" si="8"/>
        <v>06175500</v>
      </c>
      <c r="B202" s="97">
        <f t="shared" si="8"/>
        <v>40715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3"/>
      <c r="U202" s="63"/>
    </row>
    <row r="203" spans="1:21" ht="14.25">
      <c r="A203" s="96" t="str">
        <f t="shared" si="8"/>
        <v>06175500</v>
      </c>
      <c r="B203" s="97">
        <f t="shared" si="8"/>
        <v>40715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3"/>
      <c r="U203" s="63"/>
    </row>
    <row r="204" spans="1:21" ht="14.25">
      <c r="A204" s="96" t="str">
        <f t="shared" si="8"/>
        <v>06175500</v>
      </c>
      <c r="B204" s="97">
        <f t="shared" si="8"/>
        <v>40715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3"/>
      <c r="U204" s="63"/>
    </row>
    <row r="205" spans="1:21" ht="14.25">
      <c r="A205" s="96" t="str">
        <f t="shared" si="8"/>
        <v>06175500</v>
      </c>
      <c r="B205" s="97">
        <f t="shared" si="8"/>
        <v>40715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3"/>
      <c r="U205" s="63"/>
    </row>
    <row r="206" spans="1:21" ht="14.25">
      <c r="A206" s="96" t="str">
        <f t="shared" si="8"/>
        <v>06175500</v>
      </c>
      <c r="B206" s="97">
        <f t="shared" si="8"/>
        <v>40715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3"/>
      <c r="U206" s="63"/>
    </row>
    <row r="207" spans="1:21" ht="14.25">
      <c r="A207" s="96" t="str">
        <f t="shared" si="8"/>
        <v>06175500</v>
      </c>
      <c r="B207" s="97">
        <f t="shared" si="8"/>
        <v>40715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3"/>
      <c r="U207" s="63"/>
    </row>
    <row r="208" spans="1:21" ht="14.25">
      <c r="A208" s="96" t="str">
        <f t="shared" si="8"/>
        <v>06175500</v>
      </c>
      <c r="B208" s="97">
        <f t="shared" si="8"/>
        <v>40715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3"/>
      <c r="U208" s="63"/>
    </row>
    <row r="209" spans="1:21" ht="14.25">
      <c r="A209" s="96" t="str">
        <f aca="true" t="shared" si="9" ref="A209:B228">+A$88</f>
        <v>06175500</v>
      </c>
      <c r="B209" s="97">
        <f t="shared" si="9"/>
        <v>40715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3"/>
      <c r="U209" s="63"/>
    </row>
    <row r="210" spans="1:21" ht="14.25">
      <c r="A210" s="96" t="str">
        <f t="shared" si="9"/>
        <v>06175500</v>
      </c>
      <c r="B210" s="97">
        <f t="shared" si="9"/>
        <v>40715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3"/>
      <c r="U210" s="63"/>
    </row>
    <row r="211" spans="1:21" ht="14.25">
      <c r="A211" s="96" t="str">
        <f t="shared" si="9"/>
        <v>06175500</v>
      </c>
      <c r="B211" s="97">
        <f t="shared" si="9"/>
        <v>40715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3"/>
      <c r="U211" s="63"/>
    </row>
    <row r="212" spans="1:21" ht="14.25">
      <c r="A212" s="96" t="str">
        <f t="shared" si="9"/>
        <v>06175500</v>
      </c>
      <c r="B212" s="97">
        <f t="shared" si="9"/>
        <v>40715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3"/>
      <c r="U212" s="63"/>
    </row>
    <row r="213" spans="1:21" ht="14.25">
      <c r="A213" s="96" t="str">
        <f t="shared" si="9"/>
        <v>06175500</v>
      </c>
      <c r="B213" s="97">
        <f t="shared" si="9"/>
        <v>40715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3"/>
      <c r="U213" s="63"/>
    </row>
    <row r="214" spans="1:21" ht="14.25">
      <c r="A214" s="96" t="str">
        <f t="shared" si="9"/>
        <v>06175500</v>
      </c>
      <c r="B214" s="97">
        <f t="shared" si="9"/>
        <v>40715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3"/>
      <c r="U214" s="63"/>
    </row>
    <row r="215" spans="1:21" ht="14.25">
      <c r="A215" s="96" t="str">
        <f t="shared" si="9"/>
        <v>06175500</v>
      </c>
      <c r="B215" s="97">
        <f t="shared" si="9"/>
        <v>40715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3"/>
      <c r="U215" s="63"/>
    </row>
    <row r="216" spans="1:21" ht="14.25">
      <c r="A216" s="96" t="str">
        <f t="shared" si="9"/>
        <v>06175500</v>
      </c>
      <c r="B216" s="97">
        <f t="shared" si="9"/>
        <v>40715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3"/>
      <c r="U216" s="63"/>
    </row>
    <row r="217" spans="1:21" ht="14.25">
      <c r="A217" s="96" t="str">
        <f t="shared" si="9"/>
        <v>06175500</v>
      </c>
      <c r="B217" s="97">
        <f t="shared" si="9"/>
        <v>40715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3"/>
      <c r="U217" s="63"/>
    </row>
    <row r="218" spans="1:21" ht="14.25">
      <c r="A218" s="96" t="str">
        <f t="shared" si="9"/>
        <v>06175500</v>
      </c>
      <c r="B218" s="97">
        <f t="shared" si="9"/>
        <v>40715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3"/>
      <c r="U218" s="63"/>
    </row>
    <row r="219" spans="1:21" ht="14.25">
      <c r="A219" s="96" t="str">
        <f t="shared" si="9"/>
        <v>06175500</v>
      </c>
      <c r="B219" s="97">
        <f t="shared" si="9"/>
        <v>40715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3"/>
      <c r="U219" s="63"/>
    </row>
    <row r="220" spans="1:21" ht="14.25">
      <c r="A220" s="96" t="str">
        <f t="shared" si="9"/>
        <v>06175500</v>
      </c>
      <c r="B220" s="97">
        <f t="shared" si="9"/>
        <v>40715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3"/>
      <c r="U220" s="63"/>
    </row>
    <row r="221" spans="1:21" ht="14.25">
      <c r="A221" s="96" t="str">
        <f t="shared" si="9"/>
        <v>06175500</v>
      </c>
      <c r="B221" s="97">
        <f t="shared" si="9"/>
        <v>40715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3"/>
      <c r="U221" s="63"/>
    </row>
    <row r="222" spans="1:21" ht="14.25">
      <c r="A222" s="96" t="str">
        <f t="shared" si="9"/>
        <v>06175500</v>
      </c>
      <c r="B222" s="97">
        <f t="shared" si="9"/>
        <v>40715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3"/>
      <c r="U222" s="63"/>
    </row>
    <row r="223" spans="1:21" ht="14.25">
      <c r="A223" s="96" t="str">
        <f t="shared" si="9"/>
        <v>06175500</v>
      </c>
      <c r="B223" s="97">
        <f t="shared" si="9"/>
        <v>40715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3"/>
      <c r="U223" s="63"/>
    </row>
    <row r="224" spans="1:21" ht="14.25">
      <c r="A224" s="96" t="str">
        <f t="shared" si="9"/>
        <v>06175500</v>
      </c>
      <c r="B224" s="97">
        <f t="shared" si="9"/>
        <v>40715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3"/>
      <c r="U224" s="63"/>
    </row>
    <row r="225" spans="1:21" ht="14.25">
      <c r="A225" s="96" t="str">
        <f t="shared" si="9"/>
        <v>06175500</v>
      </c>
      <c r="B225" s="97">
        <f t="shared" si="9"/>
        <v>40715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3"/>
      <c r="U225" s="63"/>
    </row>
    <row r="226" spans="1:21" ht="14.25">
      <c r="A226" s="96" t="str">
        <f t="shared" si="9"/>
        <v>06175500</v>
      </c>
      <c r="B226" s="97">
        <f t="shared" si="9"/>
        <v>40715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3"/>
      <c r="U226" s="63"/>
    </row>
    <row r="227" spans="1:21" ht="14.25">
      <c r="A227" s="96" t="str">
        <f t="shared" si="9"/>
        <v>06175500</v>
      </c>
      <c r="B227" s="97">
        <f t="shared" si="9"/>
        <v>40715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3"/>
      <c r="U227" s="63"/>
    </row>
    <row r="228" spans="1:21" ht="14.25">
      <c r="A228" s="96" t="str">
        <f t="shared" si="9"/>
        <v>06175500</v>
      </c>
      <c r="B228" s="97">
        <f t="shared" si="9"/>
        <v>40715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3"/>
      <c r="U228" s="63"/>
    </row>
    <row r="229" spans="1:21" ht="14.25">
      <c r="A229" s="96" t="str">
        <f aca="true" t="shared" si="10" ref="A229:B243">+A$88</f>
        <v>06175500</v>
      </c>
      <c r="B229" s="97">
        <f t="shared" si="10"/>
        <v>40715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3"/>
      <c r="U229" s="63"/>
    </row>
    <row r="230" spans="1:21" ht="14.25">
      <c r="A230" s="96" t="str">
        <f t="shared" si="10"/>
        <v>06175500</v>
      </c>
      <c r="B230" s="97">
        <f t="shared" si="10"/>
        <v>40715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3"/>
      <c r="U230" s="63"/>
    </row>
    <row r="231" spans="1:21" ht="14.25">
      <c r="A231" s="96" t="str">
        <f t="shared" si="10"/>
        <v>06175500</v>
      </c>
      <c r="B231" s="97">
        <f t="shared" si="10"/>
        <v>40715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3"/>
      <c r="U231" s="63"/>
    </row>
    <row r="232" spans="1:21" ht="14.25">
      <c r="A232" s="96" t="str">
        <f t="shared" si="10"/>
        <v>06175500</v>
      </c>
      <c r="B232" s="97">
        <f t="shared" si="10"/>
        <v>40715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3"/>
      <c r="U232" s="63"/>
    </row>
    <row r="233" spans="1:21" ht="14.25">
      <c r="A233" s="96" t="str">
        <f t="shared" si="10"/>
        <v>06175500</v>
      </c>
      <c r="B233" s="97">
        <f t="shared" si="10"/>
        <v>40715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3"/>
      <c r="U233" s="63"/>
    </row>
    <row r="234" spans="1:21" ht="14.25">
      <c r="A234" s="96" t="str">
        <f t="shared" si="10"/>
        <v>06175500</v>
      </c>
      <c r="B234" s="97">
        <f t="shared" si="10"/>
        <v>40715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3"/>
      <c r="U234" s="63"/>
    </row>
    <row r="235" spans="1:21" ht="14.25">
      <c r="A235" s="96" t="str">
        <f t="shared" si="10"/>
        <v>06175500</v>
      </c>
      <c r="B235" s="97">
        <f t="shared" si="10"/>
        <v>40715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3"/>
      <c r="U235" s="63"/>
    </row>
    <row r="236" spans="1:21" ht="14.25">
      <c r="A236" s="96" t="str">
        <f t="shared" si="10"/>
        <v>06175500</v>
      </c>
      <c r="B236" s="97">
        <f t="shared" si="10"/>
        <v>40715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3"/>
      <c r="U236" s="63"/>
    </row>
    <row r="237" spans="1:21" ht="14.25">
      <c r="A237" s="96" t="str">
        <f t="shared" si="10"/>
        <v>06175500</v>
      </c>
      <c r="B237" s="97">
        <f t="shared" si="10"/>
        <v>40715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3"/>
      <c r="U237" s="63"/>
    </row>
    <row r="238" spans="1:21" ht="14.25">
      <c r="A238" s="96" t="str">
        <f t="shared" si="10"/>
        <v>06175500</v>
      </c>
      <c r="B238" s="97">
        <f t="shared" si="10"/>
        <v>40715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3"/>
      <c r="U238" s="63"/>
    </row>
    <row r="239" spans="1:21" ht="14.25">
      <c r="A239" s="96" t="str">
        <f t="shared" si="10"/>
        <v>06175500</v>
      </c>
      <c r="B239" s="97">
        <f t="shared" si="10"/>
        <v>40715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3"/>
      <c r="U239" s="63"/>
    </row>
    <row r="240" spans="1:21" ht="14.25">
      <c r="A240" s="96" t="str">
        <f t="shared" si="10"/>
        <v>06175500</v>
      </c>
      <c r="B240" s="97">
        <f t="shared" si="10"/>
        <v>40715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3"/>
      <c r="U240" s="63"/>
    </row>
    <row r="241" spans="1:21" ht="14.25">
      <c r="A241" s="96" t="str">
        <f t="shared" si="10"/>
        <v>06175500</v>
      </c>
      <c r="B241" s="97">
        <f t="shared" si="10"/>
        <v>40715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3"/>
      <c r="U241" s="63"/>
    </row>
    <row r="242" spans="1:21" ht="14.25">
      <c r="A242" s="96" t="str">
        <f t="shared" si="10"/>
        <v>06175500</v>
      </c>
      <c r="B242" s="97">
        <f t="shared" si="10"/>
        <v>40715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3"/>
      <c r="U242" s="63"/>
    </row>
    <row r="243" spans="1:21" ht="14.25">
      <c r="A243" s="96" t="str">
        <f t="shared" si="10"/>
        <v>06175500</v>
      </c>
      <c r="B243" s="97">
        <f t="shared" si="10"/>
        <v>40715</v>
      </c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3"/>
      <c r="U243" s="63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63"/>
      <c r="U244" s="63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63"/>
      <c r="U245" s="63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63"/>
      <c r="U246" s="63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63"/>
      <c r="U247" s="63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63"/>
      <c r="U248" s="63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63"/>
      <c r="U249" s="63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63"/>
      <c r="U250" s="63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63"/>
      <c r="U251" s="63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63"/>
      <c r="U252" s="63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63"/>
      <c r="U253" s="63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63"/>
      <c r="U254" s="63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63"/>
      <c r="U255" s="63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63"/>
      <c r="U256" s="63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63"/>
      <c r="U257" s="63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63"/>
      <c r="U258" s="63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63"/>
      <c r="U259" s="63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63"/>
      <c r="U260" s="63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63"/>
      <c r="U261" s="63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63"/>
      <c r="U262" s="63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63"/>
      <c r="U263" s="63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63"/>
      <c r="U264" s="63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63"/>
      <c r="U265" s="63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63"/>
      <c r="U266" s="63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63"/>
      <c r="U267" s="63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63"/>
      <c r="U268" s="63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63"/>
      <c r="U269" s="63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63"/>
      <c r="U270" s="63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63"/>
      <c r="U271" s="63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63"/>
      <c r="U272" s="63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63"/>
      <c r="U273" s="63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63"/>
      <c r="U274" s="63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63"/>
      <c r="U275" s="63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63"/>
      <c r="U276" s="63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63"/>
      <c r="U277" s="63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63"/>
      <c r="U278" s="63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63"/>
      <c r="U279" s="63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63"/>
      <c r="U280" s="63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63"/>
      <c r="U281" s="63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63"/>
      <c r="U282" s="63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63"/>
      <c r="U283" s="63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63"/>
      <c r="U284" s="63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63"/>
      <c r="U285" s="63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63"/>
      <c r="U286" s="63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63"/>
      <c r="U287" s="63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63"/>
      <c r="U288" s="63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63"/>
      <c r="U289" s="63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63"/>
      <c r="U290" s="63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63"/>
      <c r="U291" s="63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63"/>
      <c r="U292" s="63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63"/>
      <c r="U293" s="63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63"/>
      <c r="U294" s="63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63"/>
      <c r="U295" s="63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63"/>
      <c r="U296" s="63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63"/>
      <c r="U297" s="63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63"/>
      <c r="U298" s="63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63"/>
      <c r="U299" s="63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63"/>
      <c r="U300" s="63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63"/>
      <c r="U301" s="63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63"/>
      <c r="U302" s="63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63"/>
      <c r="U303" s="63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63"/>
      <c r="U304" s="63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63"/>
      <c r="U305" s="63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63"/>
      <c r="U306" s="63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63"/>
      <c r="U307" s="63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63"/>
      <c r="U308" s="63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63"/>
      <c r="U309" s="63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63"/>
      <c r="U310" s="63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63"/>
      <c r="U311" s="63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63"/>
      <c r="U312" s="63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63"/>
      <c r="U313" s="63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63"/>
      <c r="U314" s="63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63"/>
      <c r="U315" s="63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63"/>
      <c r="U316" s="63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63"/>
      <c r="U317" s="63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63"/>
      <c r="U318" s="63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63"/>
      <c r="U319" s="63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63"/>
      <c r="U320" s="63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63"/>
      <c r="U321" s="63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63"/>
      <c r="U322" s="63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63"/>
      <c r="U323" s="63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63"/>
      <c r="U324" s="63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63"/>
      <c r="U325" s="63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63"/>
      <c r="U326" s="63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63"/>
      <c r="U327" s="63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63"/>
      <c r="U328" s="63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63"/>
      <c r="U329" s="63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63"/>
      <c r="U330" s="63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63"/>
      <c r="U331" s="63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63"/>
      <c r="U332" s="63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63"/>
      <c r="U333" s="63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63"/>
      <c r="U334" s="63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63"/>
      <c r="U335" s="63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63"/>
      <c r="U336" s="63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63"/>
      <c r="U337" s="63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79:B79"/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3:G123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2">
      <formula1>0</formula1>
    </dataValidation>
  </dataValidation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REPELLINI Franck</cp:lastModifiedBy>
  <dcterms:created xsi:type="dcterms:W3CDTF">2012-04-04T15:07:26Z</dcterms:created>
  <dcterms:modified xsi:type="dcterms:W3CDTF">2016-11-21T14:13:20Z</dcterms:modified>
  <cp:category/>
  <cp:version/>
  <cp:contentType/>
  <cp:contentStatus/>
</cp:coreProperties>
</file>