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07C95921-CEF1-4539-9C04-74504BA29A10}" xr6:coauthVersionLast="47" xr6:coauthVersionMax="47" xr10:uidLastSave="{00000000-0000-0000-0000-000000000000}"/>
  <bookViews>
    <workbookView xWindow="-108" yWindow="-108" windowWidth="23256" windowHeight="12456" xr2:uid="{2A2FC564-12DA-4DEE-AF08-DFD8A71DEBD4}"/>
  </bookViews>
  <sheets>
    <sheet name="06179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4" i="2" l="1"/>
  <c r="B88" i="2"/>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00" i="2"/>
  <c r="B142" i="2"/>
  <c r="B184" i="2"/>
  <c r="A73" i="2"/>
  <c r="A89" i="2"/>
  <c r="A95" i="2"/>
  <c r="A101" i="2"/>
  <c r="A107" i="2"/>
  <c r="A113" i="2"/>
  <c r="A125" i="2"/>
  <c r="A131" i="2"/>
  <c r="A137" i="2"/>
  <c r="A143" i="2"/>
  <c r="A149" i="2"/>
  <c r="A155" i="2"/>
  <c r="A161" i="2"/>
  <c r="A167" i="2"/>
  <c r="A173" i="2"/>
  <c r="A179" i="2"/>
  <c r="A185" i="2"/>
  <c r="A191" i="2"/>
  <c r="A197" i="2"/>
  <c r="A203" i="2"/>
  <c r="A209" i="2"/>
  <c r="A215" i="2"/>
  <c r="A221" i="2"/>
  <c r="A227" i="2"/>
  <c r="A233" i="2"/>
  <c r="A239" i="2"/>
  <c r="B130" i="2"/>
  <c r="B172" i="2"/>
  <c r="B202" i="2"/>
  <c r="A67" i="2"/>
  <c r="A11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90"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36" i="2"/>
  <c r="B21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60" i="2"/>
  <c r="B238"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12" i="2"/>
  <c r="B178" i="2"/>
  <c r="B208"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48" i="2"/>
  <c r="B232"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06" i="2"/>
  <c r="B166" i="2"/>
  <c r="B226"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24" i="2"/>
  <c r="B22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2" i="2"/>
  <c r="B118" i="2"/>
  <c r="B154" i="2"/>
  <c r="B196"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<sst xmlns="http://schemas.openxmlformats.org/spreadsheetml/2006/main" count="298" uniqueCount="173">
  <si>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</si>
  <si>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</si>
  <si>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</si>
  <si>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</si>
  <si>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</si>
  <si>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</si>
  <si>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</si>
  <si>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</si>
  <si>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</si>
  <si>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</si>
  <si>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</si>
  <si>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</si>
  <si>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</si>
  <si>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</si>
  <si>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</si>
  <si>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</si>
  <si>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</si>
  <si>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</si>
  <si>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</si>
  <si>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</si>
  <si>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</si>
  <si>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</si>
  <si>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</si>
  <si>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</si>
  <si>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</si>
  <si>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</si>
  <si>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</si>
  <si>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</si>
  <si>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</si>
  <si>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</si>
  <si>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</si>
  <si>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</si>
  <si>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</si>
  <si>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</si>
  <si>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</si>
  <si>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</si>
  <si>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</si>
  <si>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</si>
  <si>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</si>
  <si>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</si>
  <si>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</si>
  <si>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</si>
  <si>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</si>
  <si>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</si>
  <si>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</si>
  <si>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</si>
  <si>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</si>
  <si>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</si>
  <si>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</si>
  <si>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</si>
  <si>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</si>
  <si>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</si>
  <si>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</si>
  <si>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</si>
  <si>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</si>
  <si>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</si>
  <si>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06179000</t>
  </si>
  <si>
    <t>ORBIEL</t>
  </si>
  <si>
    <t>ORBIEL A VILLALIER 1</t>
  </si>
  <si>
    <t>Villalier</t>
  </si>
  <si>
    <t>RCS/RCO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</si>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</sst>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A73249B-00B4-4D1B-9439-50D0663D666E}"/>
    <cellStyle name="Normal_résultats" xfId="2" xr:uid="{412D6D90-A789-408A-9D8B-47C02C612A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3E00-980B-4246-A7EF-4C3717EE23E3}">
  <sheetPr codeName="Feuil38">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11410</v>
      </c>
      <c r="G23" s="44"/>
      <c r="H23" s="44"/>
      <c r="I23" s="44">
        <v>116</v>
      </c>
      <c r="J23" s="44" t="s">
        <v>60</v>
      </c>
      <c r="K23" s="43">
        <v>652120.17000000004</v>
      </c>
      <c r="L23" s="43">
        <v>6239701.0599999996</v>
      </c>
      <c r="M23" s="43">
        <v>652196.67000000004</v>
      </c>
      <c r="N23" s="43">
        <v>6239608.2199999997</v>
      </c>
      <c r="O23" s="44">
        <v>11.5</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06179000</v>
      </c>
      <c r="B39" s="88" t="str">
        <f>C23</f>
        <v>ORBIEL</v>
      </c>
      <c r="C39" s="88" t="str">
        <f>D23</f>
        <v>ORBIEL A VILLALIER 1</v>
      </c>
      <c r="D39" s="89">
        <f>D26</f>
        <v>44768</v>
      </c>
      <c r="E39" s="90">
        <v>6.9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60</v>
      </c>
      <c r="I43" s="93" t="s">
        <v>97</v>
      </c>
      <c r="O43" s="4"/>
      <c r="R43" s="59"/>
      <c r="S43" s="59"/>
      <c r="T43" s="59"/>
    </row>
    <row r="44" spans="1:20">
      <c r="A44" s="94"/>
      <c r="B44" s="94"/>
      <c r="C44" s="94"/>
      <c r="D44" s="95"/>
      <c r="E44" s="94"/>
      <c r="F44" s="91" t="s">
        <v>98</v>
      </c>
      <c r="G44" s="92" t="s">
        <v>99</v>
      </c>
      <c r="H44" s="96">
        <v>35</v>
      </c>
      <c r="I44" s="93" t="s">
        <v>97</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92</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06179000</v>
      </c>
      <c r="B66" s="125">
        <f>D26</f>
        <v>44768</v>
      </c>
      <c r="C66" s="126" t="s">
        <v>145</v>
      </c>
      <c r="D66" s="93" t="s">
        <v>91</v>
      </c>
      <c r="E66" s="93" t="s">
        <v>129</v>
      </c>
      <c r="F66" s="93" t="s">
        <v>146</v>
      </c>
      <c r="G66" s="93">
        <v>40</v>
      </c>
      <c r="H66" s="93"/>
      <c r="I66" s="93"/>
      <c r="J66" s="93"/>
      <c r="K66" s="93"/>
      <c r="T66" s="59"/>
    </row>
    <row r="67" spans="1:20">
      <c r="A67" s="127" t="str">
        <f t="shared" ref="A67:B77" si="0">+A$66</f>
        <v>06179000</v>
      </c>
      <c r="B67" s="128">
        <f t="shared" si="0"/>
        <v>44768</v>
      </c>
      <c r="C67" s="126" t="s">
        <v>147</v>
      </c>
      <c r="D67" s="93" t="s">
        <v>94</v>
      </c>
      <c r="E67" s="93" t="s">
        <v>129</v>
      </c>
      <c r="F67" s="93" t="s">
        <v>146</v>
      </c>
      <c r="G67" s="96">
        <v>20</v>
      </c>
      <c r="H67" s="93">
        <v>2</v>
      </c>
      <c r="I67" s="93"/>
      <c r="J67" s="96"/>
      <c r="K67" s="93"/>
      <c r="T67" s="59"/>
    </row>
    <row r="68" spans="1:20">
      <c r="A68" s="127" t="str">
        <f t="shared" si="0"/>
        <v>06179000</v>
      </c>
      <c r="B68" s="128">
        <f t="shared" si="0"/>
        <v>44768</v>
      </c>
      <c r="C68" s="126" t="s">
        <v>148</v>
      </c>
      <c r="D68" s="93" t="s">
        <v>101</v>
      </c>
      <c r="E68" s="93" t="s">
        <v>129</v>
      </c>
      <c r="F68" s="93" t="s">
        <v>146</v>
      </c>
      <c r="G68" s="96">
        <v>20</v>
      </c>
      <c r="H68" s="93"/>
      <c r="I68" s="93"/>
      <c r="J68" s="96"/>
      <c r="K68" s="93"/>
      <c r="T68" s="59"/>
    </row>
    <row r="69" spans="1:20">
      <c r="A69" s="127" t="str">
        <f t="shared" si="0"/>
        <v>06179000</v>
      </c>
      <c r="B69" s="128">
        <f t="shared" si="0"/>
        <v>44768</v>
      </c>
      <c r="C69" s="126" t="s">
        <v>149</v>
      </c>
      <c r="D69" s="93" t="s">
        <v>107</v>
      </c>
      <c r="E69" s="93" t="s">
        <v>129</v>
      </c>
      <c r="F69" s="93" t="s">
        <v>146</v>
      </c>
      <c r="G69" s="96">
        <v>10</v>
      </c>
      <c r="H69" s="93">
        <v>3</v>
      </c>
      <c r="I69" s="93"/>
      <c r="J69" s="96"/>
      <c r="K69" s="93"/>
      <c r="T69" s="59"/>
    </row>
    <row r="70" spans="1:20">
      <c r="A70" s="127" t="str">
        <f t="shared" si="0"/>
        <v>06179000</v>
      </c>
      <c r="B70" s="128">
        <f t="shared" si="0"/>
        <v>44768</v>
      </c>
      <c r="C70" s="126" t="s">
        <v>150</v>
      </c>
      <c r="D70" s="93" t="s">
        <v>96</v>
      </c>
      <c r="E70" s="93" t="s">
        <v>134</v>
      </c>
      <c r="F70" s="93" t="s">
        <v>151</v>
      </c>
      <c r="G70" s="96">
        <v>10</v>
      </c>
      <c r="H70" s="93"/>
      <c r="I70" s="93"/>
      <c r="J70" s="96"/>
      <c r="K70" s="93"/>
      <c r="T70" s="59"/>
    </row>
    <row r="71" spans="1:20">
      <c r="A71" s="127" t="str">
        <f t="shared" si="0"/>
        <v>06179000</v>
      </c>
      <c r="B71" s="128">
        <f t="shared" si="0"/>
        <v>44768</v>
      </c>
      <c r="C71" s="126" t="s">
        <v>152</v>
      </c>
      <c r="D71" s="93" t="s">
        <v>99</v>
      </c>
      <c r="E71" s="93" t="s">
        <v>134</v>
      </c>
      <c r="F71" s="93" t="s">
        <v>151</v>
      </c>
      <c r="G71" s="96">
        <v>20</v>
      </c>
      <c r="H71" s="93">
        <v>2</v>
      </c>
      <c r="I71" s="93"/>
      <c r="J71" s="96"/>
      <c r="K71" s="93"/>
      <c r="T71" s="59"/>
    </row>
    <row r="72" spans="1:20">
      <c r="A72" s="127" t="str">
        <f t="shared" si="0"/>
        <v>06179000</v>
      </c>
      <c r="B72" s="128">
        <f t="shared" si="0"/>
        <v>44768</v>
      </c>
      <c r="C72" s="126" t="s">
        <v>153</v>
      </c>
      <c r="D72" s="93" t="s">
        <v>96</v>
      </c>
      <c r="E72" s="93" t="s">
        <v>129</v>
      </c>
      <c r="F72" s="93" t="s">
        <v>151</v>
      </c>
      <c r="G72" s="96">
        <v>10</v>
      </c>
      <c r="H72" s="93">
        <v>2</v>
      </c>
      <c r="I72" s="93"/>
      <c r="J72" s="96"/>
      <c r="K72" s="93"/>
      <c r="T72" s="59"/>
    </row>
    <row r="73" spans="1:20">
      <c r="A73" s="127" t="str">
        <f t="shared" si="0"/>
        <v>06179000</v>
      </c>
      <c r="B73" s="128">
        <f t="shared" si="0"/>
        <v>44768</v>
      </c>
      <c r="C73" s="126" t="s">
        <v>154</v>
      </c>
      <c r="D73" s="93" t="s">
        <v>99</v>
      </c>
      <c r="E73" s="93" t="s">
        <v>129</v>
      </c>
      <c r="F73" s="93" t="s">
        <v>151</v>
      </c>
      <c r="G73" s="96">
        <v>10</v>
      </c>
      <c r="H73" s="93">
        <v>2</v>
      </c>
      <c r="I73" s="93"/>
      <c r="J73" s="96"/>
      <c r="K73" s="93"/>
      <c r="T73" s="59"/>
    </row>
    <row r="74" spans="1:20">
      <c r="A74" s="127" t="str">
        <f t="shared" si="0"/>
        <v>06179000</v>
      </c>
      <c r="B74" s="128">
        <f t="shared" si="0"/>
        <v>44768</v>
      </c>
      <c r="C74" s="126" t="s">
        <v>155</v>
      </c>
      <c r="D74" s="93" t="s">
        <v>96</v>
      </c>
      <c r="E74" s="93" t="s">
        <v>124</v>
      </c>
      <c r="F74" s="93" t="s">
        <v>156</v>
      </c>
      <c r="G74" s="96">
        <v>10</v>
      </c>
      <c r="H74" s="93">
        <v>3</v>
      </c>
      <c r="I74" s="93"/>
      <c r="J74" s="96"/>
      <c r="K74" s="93"/>
      <c r="T74" s="59"/>
    </row>
    <row r="75" spans="1:20">
      <c r="A75" s="127" t="str">
        <f t="shared" si="0"/>
        <v>06179000</v>
      </c>
      <c r="B75" s="128">
        <f t="shared" si="0"/>
        <v>44768</v>
      </c>
      <c r="C75" s="126" t="s">
        <v>157</v>
      </c>
      <c r="D75" s="93" t="s">
        <v>96</v>
      </c>
      <c r="E75" s="93" t="s">
        <v>134</v>
      </c>
      <c r="F75" s="93" t="s">
        <v>156</v>
      </c>
      <c r="G75" s="96">
        <v>10</v>
      </c>
      <c r="H75" s="93"/>
      <c r="I75" s="93"/>
      <c r="J75" s="96"/>
      <c r="K75" s="93"/>
      <c r="T75" s="59"/>
    </row>
    <row r="76" spans="1:20">
      <c r="A76" s="127" t="str">
        <f t="shared" si="0"/>
        <v>06179000</v>
      </c>
      <c r="B76" s="128">
        <f t="shared" si="0"/>
        <v>44768</v>
      </c>
      <c r="C76" s="126" t="s">
        <v>158</v>
      </c>
      <c r="D76" s="93" t="s">
        <v>96</v>
      </c>
      <c r="E76" s="93" t="s">
        <v>129</v>
      </c>
      <c r="F76" s="93" t="s">
        <v>156</v>
      </c>
      <c r="G76" s="96">
        <v>20</v>
      </c>
      <c r="H76" s="93">
        <v>2</v>
      </c>
      <c r="I76" s="93"/>
      <c r="J76" s="96"/>
      <c r="K76" s="93"/>
      <c r="T76" s="59"/>
    </row>
    <row r="77" spans="1:20">
      <c r="A77" s="127" t="str">
        <f t="shared" si="0"/>
        <v>06179000</v>
      </c>
      <c r="B77" s="128">
        <f t="shared" si="0"/>
        <v>44768</v>
      </c>
      <c r="C77" s="126" t="s">
        <v>159</v>
      </c>
      <c r="D77" s="93" t="s">
        <v>99</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06179000</v>
      </c>
      <c r="B88" s="144">
        <f>D26</f>
        <v>44768</v>
      </c>
      <c r="C88" s="96"/>
      <c r="D88" s="145"/>
      <c r="E88" s="96"/>
      <c r="F88" s="96"/>
      <c r="G88" s="96"/>
      <c r="H88" s="96"/>
      <c r="I88" s="96"/>
      <c r="J88" s="96"/>
      <c r="K88" s="96"/>
      <c r="L88" s="96"/>
      <c r="M88" s="96"/>
      <c r="N88" s="96"/>
      <c r="O88" s="96"/>
      <c r="P88" s="96"/>
      <c r="Q88" s="96"/>
      <c r="R88" s="96"/>
      <c r="S88" s="96"/>
      <c r="T88" s="59"/>
    </row>
    <row r="89" spans="1:20">
      <c r="A89" s="127" t="str">
        <f t="shared" ref="A89:B108" si="1">+A$88</f>
        <v>06179000</v>
      </c>
      <c r="B89" s="128">
        <f t="shared" si="1"/>
        <v>44768</v>
      </c>
      <c r="C89" s="96"/>
      <c r="D89" s="145"/>
      <c r="E89" s="96"/>
      <c r="F89" s="96"/>
      <c r="G89" s="96"/>
      <c r="H89" s="96"/>
      <c r="I89" s="96"/>
      <c r="J89" s="96"/>
      <c r="K89" s="96"/>
      <c r="L89" s="96"/>
      <c r="M89" s="96"/>
      <c r="N89" s="96"/>
      <c r="O89" s="96"/>
      <c r="P89" s="96"/>
      <c r="Q89" s="96"/>
      <c r="R89" s="96"/>
      <c r="S89" s="96"/>
      <c r="T89" s="59"/>
    </row>
    <row r="90" spans="1:20">
      <c r="A90" s="127" t="str">
        <f t="shared" si="1"/>
        <v>06179000</v>
      </c>
      <c r="B90" s="128">
        <f t="shared" si="1"/>
        <v>44768</v>
      </c>
      <c r="C90" s="96"/>
      <c r="D90" s="145"/>
      <c r="E90" s="96"/>
      <c r="F90" s="96"/>
      <c r="G90" s="96"/>
      <c r="H90" s="96"/>
      <c r="I90" s="96"/>
      <c r="J90" s="96"/>
      <c r="K90" s="96"/>
      <c r="L90" s="96"/>
      <c r="M90" s="96"/>
      <c r="N90" s="96"/>
      <c r="O90" s="96"/>
      <c r="P90" s="96"/>
      <c r="Q90" s="96"/>
      <c r="R90" s="96"/>
      <c r="S90" s="96"/>
      <c r="T90" s="59"/>
    </row>
    <row r="91" spans="1:20">
      <c r="A91" s="127" t="str">
        <f t="shared" si="1"/>
        <v>06179000</v>
      </c>
      <c r="B91" s="128">
        <f t="shared" si="1"/>
        <v>44768</v>
      </c>
      <c r="C91" s="96"/>
      <c r="D91" s="145"/>
      <c r="E91" s="96"/>
      <c r="F91" s="96"/>
      <c r="G91" s="96"/>
      <c r="H91" s="96"/>
      <c r="I91" s="96"/>
      <c r="J91" s="96"/>
      <c r="K91" s="96"/>
      <c r="L91" s="96"/>
      <c r="M91" s="96"/>
      <c r="N91" s="96"/>
      <c r="O91" s="96"/>
      <c r="P91" s="96"/>
      <c r="Q91" s="96"/>
      <c r="R91" s="96"/>
      <c r="S91" s="96"/>
      <c r="T91" s="59"/>
    </row>
    <row r="92" spans="1:20">
      <c r="A92" s="127" t="str">
        <f t="shared" si="1"/>
        <v>06179000</v>
      </c>
      <c r="B92" s="128">
        <f t="shared" si="1"/>
        <v>44768</v>
      </c>
      <c r="C92" s="96"/>
      <c r="D92" s="145"/>
      <c r="E92" s="96"/>
      <c r="F92" s="96"/>
      <c r="G92" s="96"/>
      <c r="H92" s="96"/>
      <c r="I92" s="96"/>
      <c r="J92" s="96"/>
      <c r="K92" s="96"/>
      <c r="L92" s="96"/>
      <c r="M92" s="96"/>
      <c r="N92" s="96"/>
      <c r="O92" s="96"/>
      <c r="P92" s="96"/>
      <c r="Q92" s="96"/>
      <c r="R92" s="96"/>
      <c r="S92" s="96"/>
      <c r="T92" s="59"/>
    </row>
    <row r="93" spans="1:20">
      <c r="A93" s="127" t="str">
        <f t="shared" si="1"/>
        <v>06179000</v>
      </c>
      <c r="B93" s="128">
        <f t="shared" si="1"/>
        <v>44768</v>
      </c>
      <c r="C93" s="96"/>
      <c r="D93" s="145"/>
      <c r="E93" s="96"/>
      <c r="F93" s="96"/>
      <c r="G93" s="96"/>
      <c r="H93" s="96"/>
      <c r="I93" s="96"/>
      <c r="J93" s="96"/>
      <c r="K93" s="96"/>
      <c r="L93" s="96"/>
      <c r="M93" s="96"/>
      <c r="N93" s="96"/>
      <c r="O93" s="96"/>
      <c r="P93" s="96"/>
      <c r="Q93" s="96"/>
      <c r="R93" s="96"/>
      <c r="S93" s="96"/>
      <c r="T93" s="59"/>
    </row>
    <row r="94" spans="1:20">
      <c r="A94" s="127" t="str">
        <f t="shared" si="1"/>
        <v>06179000</v>
      </c>
      <c r="B94" s="128">
        <f t="shared" si="1"/>
        <v>44768</v>
      </c>
      <c r="C94" s="96"/>
      <c r="D94" s="145"/>
      <c r="E94" s="96"/>
      <c r="F94" s="96"/>
      <c r="G94" s="96"/>
      <c r="H94" s="96"/>
      <c r="I94" s="96"/>
      <c r="J94" s="96"/>
      <c r="K94" s="96"/>
      <c r="L94" s="96"/>
      <c r="M94" s="96"/>
      <c r="N94" s="96"/>
      <c r="O94" s="96"/>
      <c r="P94" s="96"/>
      <c r="Q94" s="96"/>
      <c r="R94" s="96"/>
      <c r="S94" s="96"/>
      <c r="T94" s="59"/>
    </row>
    <row r="95" spans="1:20">
      <c r="A95" s="127" t="str">
        <f t="shared" si="1"/>
        <v>06179000</v>
      </c>
      <c r="B95" s="128">
        <f t="shared" si="1"/>
        <v>44768</v>
      </c>
      <c r="C95" s="96"/>
      <c r="D95" s="145"/>
      <c r="E95" s="96"/>
      <c r="F95" s="96"/>
      <c r="G95" s="96"/>
      <c r="H95" s="96"/>
      <c r="I95" s="96"/>
      <c r="J95" s="96"/>
      <c r="K95" s="96"/>
      <c r="L95" s="96"/>
      <c r="M95" s="96"/>
      <c r="N95" s="96"/>
      <c r="O95" s="96"/>
      <c r="P95" s="96"/>
      <c r="Q95" s="96"/>
      <c r="R95" s="96"/>
      <c r="S95" s="96"/>
      <c r="T95" s="59"/>
    </row>
    <row r="96" spans="1:20">
      <c r="A96" s="127" t="str">
        <f t="shared" si="1"/>
        <v>06179000</v>
      </c>
      <c r="B96" s="128">
        <f t="shared" si="1"/>
        <v>44768</v>
      </c>
      <c r="C96" s="96"/>
      <c r="D96" s="145"/>
      <c r="E96" s="96"/>
      <c r="F96" s="96"/>
      <c r="G96" s="96"/>
      <c r="H96" s="96"/>
      <c r="I96" s="96"/>
      <c r="J96" s="96"/>
      <c r="K96" s="96"/>
      <c r="L96" s="96"/>
      <c r="M96" s="96"/>
      <c r="N96" s="96"/>
      <c r="O96" s="96"/>
      <c r="P96" s="96"/>
      <c r="Q96" s="96"/>
      <c r="R96" s="96"/>
      <c r="S96" s="96"/>
      <c r="T96" s="59"/>
    </row>
    <row r="97" spans="1:20">
      <c r="A97" s="127" t="str">
        <f t="shared" si="1"/>
        <v>06179000</v>
      </c>
      <c r="B97" s="128">
        <f t="shared" si="1"/>
        <v>44768</v>
      </c>
      <c r="C97" s="96"/>
      <c r="D97" s="145"/>
      <c r="E97" s="96"/>
      <c r="F97" s="96"/>
      <c r="G97" s="96"/>
      <c r="H97" s="96"/>
      <c r="I97" s="96"/>
      <c r="J97" s="96"/>
      <c r="K97" s="96"/>
      <c r="L97" s="96"/>
      <c r="M97" s="96"/>
      <c r="N97" s="96"/>
      <c r="O97" s="96"/>
      <c r="P97" s="96"/>
      <c r="Q97" s="96"/>
      <c r="R97" s="96"/>
      <c r="S97" s="96"/>
      <c r="T97" s="59"/>
    </row>
    <row r="98" spans="1:20">
      <c r="A98" s="127" t="str">
        <f t="shared" si="1"/>
        <v>06179000</v>
      </c>
      <c r="B98" s="128">
        <f t="shared" si="1"/>
        <v>44768</v>
      </c>
      <c r="C98" s="96"/>
      <c r="D98" s="145"/>
      <c r="E98" s="96"/>
      <c r="F98" s="96"/>
      <c r="G98" s="96"/>
      <c r="H98" s="96"/>
      <c r="I98" s="96"/>
      <c r="J98" s="96"/>
      <c r="K98" s="96"/>
      <c r="L98" s="96"/>
      <c r="M98" s="96"/>
      <c r="N98" s="96"/>
      <c r="O98" s="96"/>
      <c r="P98" s="96"/>
      <c r="Q98" s="96"/>
      <c r="R98" s="96"/>
      <c r="S98" s="96"/>
      <c r="T98" s="59"/>
    </row>
    <row r="99" spans="1:20">
      <c r="A99" s="127" t="str">
        <f t="shared" si="1"/>
        <v>06179000</v>
      </c>
      <c r="B99" s="128">
        <f t="shared" si="1"/>
        <v>44768</v>
      </c>
      <c r="C99" s="96"/>
      <c r="D99" s="145"/>
      <c r="E99" s="96"/>
      <c r="F99" s="96"/>
      <c r="G99" s="96"/>
      <c r="H99" s="96"/>
      <c r="I99" s="96"/>
      <c r="J99" s="96"/>
      <c r="K99" s="96"/>
      <c r="L99" s="96"/>
      <c r="M99" s="96"/>
      <c r="N99" s="96"/>
      <c r="O99" s="96"/>
      <c r="P99" s="96"/>
      <c r="Q99" s="96"/>
      <c r="R99" s="96"/>
      <c r="S99" s="96"/>
      <c r="T99" s="59"/>
    </row>
    <row r="100" spans="1:20">
      <c r="A100" s="127" t="str">
        <f t="shared" si="1"/>
        <v>06179000</v>
      </c>
      <c r="B100" s="128">
        <f t="shared" si="1"/>
        <v>44768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06179000</v>
      </c>
      <c r="B101" s="128">
        <f t="shared" si="1"/>
        <v>44768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06179000</v>
      </c>
      <c r="B102" s="128">
        <f t="shared" si="1"/>
        <v>44768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06179000</v>
      </c>
      <c r="B103" s="128">
        <f t="shared" si="1"/>
        <v>44768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06179000</v>
      </c>
      <c r="B104" s="128">
        <f t="shared" si="1"/>
        <v>44768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06179000</v>
      </c>
      <c r="B105" s="128">
        <f t="shared" si="1"/>
        <v>44768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06179000</v>
      </c>
      <c r="B106" s="128">
        <f t="shared" si="1"/>
        <v>44768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06179000</v>
      </c>
      <c r="B107" s="128">
        <f t="shared" si="1"/>
        <v>44768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06179000</v>
      </c>
      <c r="B108" s="128">
        <f t="shared" si="1"/>
        <v>44768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06179000</v>
      </c>
      <c r="B109" s="128">
        <f t="shared" si="2"/>
        <v>44768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06179000</v>
      </c>
      <c r="B110" s="128">
        <f t="shared" si="2"/>
        <v>44768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06179000</v>
      </c>
      <c r="B111" s="128">
        <f t="shared" si="2"/>
        <v>44768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06179000</v>
      </c>
      <c r="B112" s="128">
        <f t="shared" si="2"/>
        <v>44768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06179000</v>
      </c>
      <c r="B113" s="128">
        <f t="shared" si="2"/>
        <v>44768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06179000</v>
      </c>
      <c r="B114" s="128">
        <f t="shared" si="2"/>
        <v>44768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06179000</v>
      </c>
      <c r="B115" s="128">
        <f t="shared" si="2"/>
        <v>44768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06179000</v>
      </c>
      <c r="B116" s="128">
        <f t="shared" si="2"/>
        <v>44768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06179000</v>
      </c>
      <c r="B117" s="128">
        <f t="shared" si="2"/>
        <v>44768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06179000</v>
      </c>
      <c r="B118" s="128">
        <f t="shared" si="2"/>
        <v>44768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06179000</v>
      </c>
      <c r="B119" s="128">
        <f t="shared" si="2"/>
        <v>44768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06179000</v>
      </c>
      <c r="B120" s="128">
        <f t="shared" si="2"/>
        <v>44768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06179000</v>
      </c>
      <c r="B121" s="128">
        <f t="shared" si="2"/>
        <v>44768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06179000</v>
      </c>
      <c r="B122" s="128">
        <f t="shared" si="2"/>
        <v>44768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06179000</v>
      </c>
      <c r="B123" s="128">
        <f t="shared" si="2"/>
        <v>44768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06179000</v>
      </c>
      <c r="B124" s="128">
        <f t="shared" si="2"/>
        <v>44768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06179000</v>
      </c>
      <c r="B125" s="128">
        <f t="shared" si="2"/>
        <v>44768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06179000</v>
      </c>
      <c r="B126" s="128">
        <f t="shared" si="2"/>
        <v>44768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06179000</v>
      </c>
      <c r="B127" s="128">
        <f t="shared" si="2"/>
        <v>44768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06179000</v>
      </c>
      <c r="B128" s="128">
        <f t="shared" si="2"/>
        <v>44768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06179000</v>
      </c>
      <c r="B129" s="128">
        <f t="shared" si="3"/>
        <v>44768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06179000</v>
      </c>
      <c r="B130" s="128">
        <f t="shared" si="3"/>
        <v>44768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06179000</v>
      </c>
      <c r="B131" s="128">
        <f t="shared" si="3"/>
        <v>44768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06179000</v>
      </c>
      <c r="B132" s="128">
        <f t="shared" si="3"/>
        <v>44768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06179000</v>
      </c>
      <c r="B133" s="128">
        <f t="shared" si="3"/>
        <v>44768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06179000</v>
      </c>
      <c r="B134" s="128">
        <f t="shared" si="3"/>
        <v>44768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06179000</v>
      </c>
      <c r="B135" s="128">
        <f t="shared" si="3"/>
        <v>44768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06179000</v>
      </c>
      <c r="B136" s="128">
        <f t="shared" si="3"/>
        <v>44768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06179000</v>
      </c>
      <c r="B137" s="128">
        <f t="shared" si="3"/>
        <v>44768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06179000</v>
      </c>
      <c r="B138" s="128">
        <f t="shared" si="3"/>
        <v>44768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06179000</v>
      </c>
      <c r="B139" s="128">
        <f t="shared" si="3"/>
        <v>44768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06179000</v>
      </c>
      <c r="B140" s="128">
        <f t="shared" si="3"/>
        <v>44768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06179000</v>
      </c>
      <c r="B141" s="128">
        <f t="shared" si="3"/>
        <v>44768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06179000</v>
      </c>
      <c r="B142" s="128">
        <f t="shared" si="3"/>
        <v>44768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06179000</v>
      </c>
      <c r="B143" s="128">
        <f t="shared" si="3"/>
        <v>44768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06179000</v>
      </c>
      <c r="B144" s="128">
        <f t="shared" si="3"/>
        <v>44768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06179000</v>
      </c>
      <c r="B145" s="128">
        <f t="shared" si="3"/>
        <v>44768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06179000</v>
      </c>
      <c r="B146" s="128">
        <f t="shared" si="3"/>
        <v>44768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06179000</v>
      </c>
      <c r="B147" s="128">
        <f t="shared" si="3"/>
        <v>44768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06179000</v>
      </c>
      <c r="B148" s="128">
        <f t="shared" si="3"/>
        <v>44768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06179000</v>
      </c>
      <c r="B149" s="128">
        <f t="shared" si="4"/>
        <v>44768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06179000</v>
      </c>
      <c r="B150" s="128">
        <f t="shared" si="4"/>
        <v>44768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06179000</v>
      </c>
      <c r="B151" s="128">
        <f t="shared" si="4"/>
        <v>44768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06179000</v>
      </c>
      <c r="B152" s="128">
        <f t="shared" si="4"/>
        <v>44768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06179000</v>
      </c>
      <c r="B153" s="128">
        <f t="shared" si="4"/>
        <v>44768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06179000</v>
      </c>
      <c r="B154" s="128">
        <f t="shared" si="4"/>
        <v>44768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06179000</v>
      </c>
      <c r="B155" s="128">
        <f t="shared" si="4"/>
        <v>44768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06179000</v>
      </c>
      <c r="B156" s="128">
        <f t="shared" si="4"/>
        <v>44768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06179000</v>
      </c>
      <c r="B157" s="128">
        <f t="shared" si="4"/>
        <v>44768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06179000</v>
      </c>
      <c r="B158" s="128">
        <f t="shared" si="4"/>
        <v>44768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06179000</v>
      </c>
      <c r="B159" s="128">
        <f t="shared" si="4"/>
        <v>44768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06179000</v>
      </c>
      <c r="B160" s="128">
        <f t="shared" si="4"/>
        <v>44768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06179000</v>
      </c>
      <c r="B161" s="128">
        <f t="shared" si="4"/>
        <v>44768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06179000</v>
      </c>
      <c r="B162" s="128">
        <f t="shared" si="4"/>
        <v>44768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06179000</v>
      </c>
      <c r="B163" s="128">
        <f t="shared" si="4"/>
        <v>44768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06179000</v>
      </c>
      <c r="B164" s="128">
        <f t="shared" si="4"/>
        <v>44768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06179000</v>
      </c>
      <c r="B165" s="128">
        <f t="shared" si="4"/>
        <v>44768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06179000</v>
      </c>
      <c r="B166" s="128">
        <f t="shared" si="4"/>
        <v>44768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06179000</v>
      </c>
      <c r="B167" s="128">
        <f t="shared" si="4"/>
        <v>44768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06179000</v>
      </c>
      <c r="B168" s="128">
        <f t="shared" si="4"/>
        <v>44768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06179000</v>
      </c>
      <c r="B169" s="128">
        <f t="shared" si="5"/>
        <v>44768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06179000</v>
      </c>
      <c r="B170" s="128">
        <f t="shared" si="5"/>
        <v>44768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06179000</v>
      </c>
      <c r="B171" s="128">
        <f t="shared" si="5"/>
        <v>44768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06179000</v>
      </c>
      <c r="B172" s="128">
        <f t="shared" si="5"/>
        <v>44768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06179000</v>
      </c>
      <c r="B173" s="128">
        <f t="shared" si="5"/>
        <v>44768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06179000</v>
      </c>
      <c r="B174" s="128">
        <f t="shared" si="5"/>
        <v>44768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06179000</v>
      </c>
      <c r="B175" s="128">
        <f t="shared" si="5"/>
        <v>44768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06179000</v>
      </c>
      <c r="B176" s="128">
        <f t="shared" si="5"/>
        <v>44768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06179000</v>
      </c>
      <c r="B177" s="128">
        <f t="shared" si="5"/>
        <v>44768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06179000</v>
      </c>
      <c r="B178" s="128">
        <f t="shared" si="5"/>
        <v>44768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06179000</v>
      </c>
      <c r="B179" s="128">
        <f t="shared" si="5"/>
        <v>44768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06179000</v>
      </c>
      <c r="B180" s="128">
        <f t="shared" si="5"/>
        <v>44768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06179000</v>
      </c>
      <c r="B181" s="128">
        <f t="shared" si="5"/>
        <v>44768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06179000</v>
      </c>
      <c r="B182" s="128">
        <f t="shared" si="5"/>
        <v>44768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06179000</v>
      </c>
      <c r="B183" s="128">
        <f t="shared" si="5"/>
        <v>44768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06179000</v>
      </c>
      <c r="B184" s="128">
        <f t="shared" si="5"/>
        <v>44768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06179000</v>
      </c>
      <c r="B185" s="128">
        <f t="shared" si="5"/>
        <v>44768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06179000</v>
      </c>
      <c r="B186" s="128">
        <f t="shared" si="5"/>
        <v>44768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06179000</v>
      </c>
      <c r="B187" s="128">
        <f t="shared" si="5"/>
        <v>44768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06179000</v>
      </c>
      <c r="B188" s="128">
        <f t="shared" si="5"/>
        <v>44768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06179000</v>
      </c>
      <c r="B189" s="128">
        <f t="shared" si="6"/>
        <v>44768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06179000</v>
      </c>
      <c r="B190" s="128">
        <f t="shared" si="6"/>
        <v>44768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06179000</v>
      </c>
      <c r="B191" s="128">
        <f t="shared" si="6"/>
        <v>44768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06179000</v>
      </c>
      <c r="B192" s="128">
        <f t="shared" si="6"/>
        <v>44768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06179000</v>
      </c>
      <c r="B193" s="128">
        <f t="shared" si="6"/>
        <v>44768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06179000</v>
      </c>
      <c r="B194" s="128">
        <f t="shared" si="6"/>
        <v>44768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06179000</v>
      </c>
      <c r="B195" s="128">
        <f t="shared" si="6"/>
        <v>44768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06179000</v>
      </c>
      <c r="B196" s="128">
        <f t="shared" si="6"/>
        <v>44768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06179000</v>
      </c>
      <c r="B197" s="128">
        <f t="shared" si="6"/>
        <v>44768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06179000</v>
      </c>
      <c r="B198" s="128">
        <f t="shared" si="6"/>
        <v>44768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06179000</v>
      </c>
      <c r="B199" s="128">
        <f t="shared" si="6"/>
        <v>44768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06179000</v>
      </c>
      <c r="B200" s="128">
        <f t="shared" si="6"/>
        <v>44768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06179000</v>
      </c>
      <c r="B201" s="128">
        <f t="shared" si="6"/>
        <v>44768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06179000</v>
      </c>
      <c r="B202" s="128">
        <f t="shared" si="6"/>
        <v>44768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06179000</v>
      </c>
      <c r="B203" s="128">
        <f t="shared" si="6"/>
        <v>44768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06179000</v>
      </c>
      <c r="B204" s="128">
        <f t="shared" si="6"/>
        <v>44768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06179000</v>
      </c>
      <c r="B205" s="128">
        <f t="shared" si="6"/>
        <v>44768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06179000</v>
      </c>
      <c r="B206" s="128">
        <f t="shared" si="6"/>
        <v>44768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06179000</v>
      </c>
      <c r="B207" s="128">
        <f t="shared" si="6"/>
        <v>44768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06179000</v>
      </c>
      <c r="B208" s="128">
        <f t="shared" si="6"/>
        <v>44768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06179000</v>
      </c>
      <c r="B209" s="128">
        <f t="shared" si="7"/>
        <v>44768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06179000</v>
      </c>
      <c r="B210" s="128">
        <f t="shared" si="7"/>
        <v>44768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06179000</v>
      </c>
      <c r="B211" s="128">
        <f t="shared" si="7"/>
        <v>44768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06179000</v>
      </c>
      <c r="B212" s="128">
        <f t="shared" si="7"/>
        <v>44768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06179000</v>
      </c>
      <c r="B213" s="128">
        <f t="shared" si="7"/>
        <v>44768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06179000</v>
      </c>
      <c r="B214" s="128">
        <f t="shared" si="7"/>
        <v>44768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06179000</v>
      </c>
      <c r="B215" s="128">
        <f t="shared" si="7"/>
        <v>44768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06179000</v>
      </c>
      <c r="B216" s="128">
        <f t="shared" si="7"/>
        <v>44768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06179000</v>
      </c>
      <c r="B217" s="128">
        <f t="shared" si="7"/>
        <v>44768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06179000</v>
      </c>
      <c r="B218" s="128">
        <f t="shared" si="7"/>
        <v>44768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06179000</v>
      </c>
      <c r="B219" s="128">
        <f t="shared" si="7"/>
        <v>44768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06179000</v>
      </c>
      <c r="B220" s="128">
        <f t="shared" si="7"/>
        <v>44768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06179000</v>
      </c>
      <c r="B221" s="128">
        <f t="shared" si="7"/>
        <v>44768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06179000</v>
      </c>
      <c r="B222" s="128">
        <f t="shared" si="7"/>
        <v>44768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06179000</v>
      </c>
      <c r="B223" s="128">
        <f t="shared" si="7"/>
        <v>44768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06179000</v>
      </c>
      <c r="B224" s="128">
        <f t="shared" si="7"/>
        <v>44768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06179000</v>
      </c>
      <c r="B225" s="128">
        <f t="shared" si="7"/>
        <v>44768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06179000</v>
      </c>
      <c r="B226" s="128">
        <f t="shared" si="7"/>
        <v>44768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06179000</v>
      </c>
      <c r="B227" s="128">
        <f t="shared" si="7"/>
        <v>44768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06179000</v>
      </c>
      <c r="B228" s="128">
        <f t="shared" si="7"/>
        <v>44768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06179000</v>
      </c>
      <c r="B229" s="128">
        <f t="shared" si="8"/>
        <v>44768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06179000</v>
      </c>
      <c r="B230" s="128">
        <f t="shared" si="8"/>
        <v>44768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06179000</v>
      </c>
      <c r="B231" s="128">
        <f t="shared" si="8"/>
        <v>44768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06179000</v>
      </c>
      <c r="B232" s="128">
        <f t="shared" si="8"/>
        <v>44768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06179000</v>
      </c>
      <c r="B233" s="128">
        <f t="shared" si="8"/>
        <v>44768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06179000</v>
      </c>
      <c r="B234" s="128">
        <f t="shared" si="8"/>
        <v>44768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06179000</v>
      </c>
      <c r="B235" s="128">
        <f t="shared" si="8"/>
        <v>44768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06179000</v>
      </c>
      <c r="B236" s="128">
        <f t="shared" si="8"/>
        <v>44768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06179000</v>
      </c>
      <c r="B237" s="128">
        <f t="shared" si="8"/>
        <v>44768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06179000</v>
      </c>
      <c r="B238" s="128">
        <f t="shared" si="8"/>
        <v>44768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06179000</v>
      </c>
      <c r="B239" s="128">
        <f t="shared" si="8"/>
        <v>44768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06179000</v>
      </c>
      <c r="B240" s="128">
        <f t="shared" si="8"/>
        <v>44768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06179000</v>
      </c>
      <c r="B241" s="128">
        <f t="shared" si="8"/>
        <v>44768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06179000</v>
      </c>
      <c r="B242" s="128">
        <f t="shared" si="8"/>
        <v>44768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06179000</v>
      </c>
      <c r="B243" s="128">
        <f t="shared" si="8"/>
        <v>44768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EAFE61F-59D6-4EF0-B34A-F617181E196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0A1D40E-1DD6-4EAE-8296-CFE5EDFE642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E54A65F-721A-4D9F-A66C-EA5BF97CB38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ED5CD39-632B-4CC0-9F07-24FB11CA6D22}">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6A40EC6-3CCC-4885-B7FA-34F2275F22D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8005338-3127-48BF-AE01-65119A949088}">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8229353-C154-4249-B4A2-532CB9236B5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AE58EC7-1EC9-4807-A812-CB993DB09FF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98C939C-F00F-41B6-B465-FD81FD66317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4660242-3886-4187-B151-FC7E6275CB8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9EB892F-FA34-43D3-8D6B-A16EB29DA64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641E08D-444A-4D26-8F54-60E661976AC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28BBE9A-5274-42E1-AE3B-A3B5EDED261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1AD20B0-646A-44CC-836A-1A400D5A732C}">
      <formula1>#REF!</formula1>
    </dataValidation>
    <dataValidation type="list" allowBlank="1" errorTitle="Codage SANDRE svp" sqref="E66:E77" xr:uid="{44B0E27D-BFE3-499D-AF61-C1C57EBC363D}">
      <formula1>"N1, N3, N5 , N6"</formula1>
    </dataValidation>
    <dataValidation type="list" allowBlank="1" showInputMessage="1" sqref="D67:D77" xr:uid="{21D6E148-90AE-4C5B-A4E5-277C344FCF1F}">
      <formula1>"S1, S2, S3, S9, S10, S11, S18, S24, S25, S28, S29, S30"</formula1>
    </dataValidation>
    <dataValidation allowBlank="1" showErrorMessage="1" errorTitle="Altitude en mètres" sqref="K23:N23" xr:uid="{411E6C8D-F1A9-49F4-99C1-B781454785D4}"/>
    <dataValidation type="list" allowBlank="1" errorTitle="Bocal de regroupement" sqref="F66:F77" xr:uid="{BD05E7A3-D35D-4E11-A14D-B30EA97F55E7}">
      <formula1>"PhA , PhB, PhC"</formula1>
    </dataValidation>
    <dataValidation type="list" allowBlank="1" errorTitle="Intensité du comatage de 0 à 5" sqref="H66:H77" xr:uid="{0DA21AB6-CC80-4C90-A349-EBE09EFF0136}">
      <formula1>"0, 1, 2, 3, 4, 5"</formula1>
    </dataValidation>
    <dataValidation type="list" allowBlank="1" errorTitle="Stabilité ou non du substrat" sqref="I66:I77" xr:uid="{B6D393AB-F8D6-42AB-9325-57B483ED6866}">
      <formula1>"stable , moyennement stable , instable"</formula1>
    </dataValidation>
    <dataValidation type="list" allowBlank="1" errorTitle="Abondance végétation de 0 à 5" sqref="K66:K77" xr:uid="{DA660FC6-23A4-45BF-BDE6-B798ADFCC377}">
      <formula1>"0, 1, 2, 3, 4, 5"</formula1>
    </dataValidation>
    <dataValidation type="list" allowBlank="1" errorTitle="Choisir une des 4 catégories" error="Vous devez indiquer une des 4 catégories de la liste déroulante" sqref="I39:I50" xr:uid="{5542A746-0DC0-4864-8039-F4172912804A}">
      <formula1>"D, M, MNR, P"</formula1>
    </dataValidation>
    <dataValidation type="list" allowBlank="1" sqref="D66" xr:uid="{9517B839-40DC-4C51-8B1C-B69CA3C7553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2EB9AC1-FB30-408B-8381-90320CBC79F2}">
      <formula1>$R$2:$R$29</formula1>
    </dataValidation>
    <dataValidation type="textLength" allowBlank="1" showInputMessage="1" showErrorMessage="1" error="Le code Sandre de la station est composé de 8 caractères numériques" sqref="B23" xr:uid="{337ADD0B-7FA1-4043-8E40-7F9688E0718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B0F0830-0CC8-4BCD-805A-261085DD5924}">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727DE3D-776C-4684-952E-CD03E771757C}">
      <formula1>0</formula1>
      <formula2>14</formula2>
    </dataValidation>
    <dataValidation type="textLength" allowBlank="1" showInputMessage="1" showErrorMessage="1" errorTitle="Code Sandre point de prélèvement" error="limité à 3 caractères numériques" sqref="C26" xr:uid="{5A9E4E15-1050-40D3-9E4E-507D3690EDF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2022-08-05T14:34:27Z</dcterms:created>
  <dcterms:modified xsi:type="dcterms:W3CDTF">2022-08-05T14:34:29Z</dcterms:modified>
</cp:coreProperties>
</file>