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10995" activeTab="0"/>
  </bookViews>
  <sheets>
    <sheet name="fiche envoi IRSTEA" sheetId="1" r:id="rId1"/>
  </sheets>
  <definedNames>
    <definedName name="_xlnm.Print_Area" localSheetId="0">'fiche envoi IRSTEA'!$A$1:$T$99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<sst xmlns="http://schemas.openxmlformats.org/spreadsheetml/2006/main" count="497" uniqueCount="313">
  <si>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</si>
  <si>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</si>
  <si>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</si>
  <si>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</si>
  <si>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</si>
  <si>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</si>
  <si>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</si>
  <si>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</si>
  <si>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</si>
  <si>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</si>
  <si>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</si>
  <si>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</si>
  <si>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</si>
  <si>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</si>
  <si>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</si>
  <si>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</si>
  <si>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</si>
  <si>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</si>
  <si>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</si>
  <si>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</si>
  <si>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</si>
  <si>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</si>
  <si>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</si>
  <si>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</si>
  <si>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</si>
  <si>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</si>
  <si>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</si>
  <si>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</si>
  <si>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</si>
  <si>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</si>
  <si>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</si>
  <si>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</si>
  <si>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</si>
  <si>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</si>
  <si>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</si>
  <si>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</si>
  <si>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</si>
  <si>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</si>
  <si>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</si>
  <si>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</si>
  <si>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</si>
  <si>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</si>
  <si>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</si>
  <si>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</si>
  <si>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</si>
  <si>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</si>
  <si>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</si>
  <si>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</si>
  <si>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</si>
  <si>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</si>
  <si>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</si>
  <si>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</si>
  <si>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</si>
  <si>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</si>
  <si>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</si>
  <si>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</si>
  <si>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</si>
  <si>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</si>
  <si>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</si>
  <si>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</si>
  <si>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</si>
  <si>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</si>
  <si>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</si>
  <si>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</si>
  <si>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</si>
  <si>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</si>
  <si>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</si>
  <si>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</si>
  <si>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</si>
  <si>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</si>
  <si>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</si>
  <si>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</si>
  <si>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</si>
  <si>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</si>
  <si>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</si>
  <si>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</si>
  <si>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</si>
  <si>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</si>
  <si>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</si>
  <si>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</si>
  <si>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</si>
  <si>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</si>
  <si>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</si>
  <si>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</si>
  <si>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</si>
  <si>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</si>
  <si>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</si>
  <si>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</si>
  <si>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</si>
  <si>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</si>
  <si>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</si>
  <si>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</si>
  <si>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</si>
  <si>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</si>
  <si>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</si>
  <si>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</si>
  <si>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</si>
  <si>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</si>
  <si>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</si>
  <si>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</si>
  <si>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</si>
  <si>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</si>
  <si>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</si>
  <si>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</si>
  <si>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</si>
  <si>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</si>
  <si>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</si>
  <si>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</si>
  <si>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</si>
  <si>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</si>
  <si>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</si>
  <si>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</si>
  <si>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AERM&amp;C</t>
  </si>
  <si>
    <t>06179500</t>
  </si>
  <si>
    <t>AUDE</t>
  </si>
  <si>
    <t>Aude à la Redorte</t>
  </si>
  <si>
    <t>LA REDORTE</t>
  </si>
  <si>
    <t>Provence Alpes Cote d'Azur</t>
  </si>
  <si>
    <t>672735</t>
  </si>
  <si>
    <t>6238299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</si>
  <si>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</si>
  <si>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</si>
  <si>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</si>
  <si>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</si>
  <si>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</si>
  <si>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</si>
  <si>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</si>
  <si>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</si>
  <si>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</si>
  <si>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</si>
  <si>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</si>
  <si>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</si>
  <si>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</si>
  <si>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</si>
  <si>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</si>
  <si>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</si>
  <si>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</si>
  <si>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</si>
  <si>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</si>
  <si>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</si>
  <si>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</si>
  <si>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</si>
  <si>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</si>
  <si>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</si>
  <si>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</si>
  <si>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</si>
  <si>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+</t>
  </si>
  <si>
    <t>X</t>
  </si>
  <si>
    <t>C - Litières</t>
  </si>
  <si>
    <t>PRESENCE DES DIFFERENTES ZONES</t>
  </si>
  <si>
    <t>D - Branchage, racines</t>
  </si>
  <si>
    <t>ZONE DE BERGE</t>
  </si>
  <si>
    <t>oui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</si>
  <si>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</si>
  <si>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</si>
  <si>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</si>
  <si>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</si>
  <si>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</si>
  <si>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</si>
  <si>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</si>
  <si>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</si>
  <si>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</si>
  <si>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</si>
  <si>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++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</si>
  <si>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</si>
  <si>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</si>
  <si>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</si>
  <si>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</si>
  <si>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</si>
  <si>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</si>
  <si>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</si>
  <si>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</si>
  <si>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</si>
  <si>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</si>
  <si>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</si>
  <si>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</si>
  <si>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</si>
  <si>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</si>
  <si>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</si>
  <si>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</si>
  <si>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</si>
  <si>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</si>
  <si>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</si>
  <si>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</si>
  <si>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</si>
  <si>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</si>
  <si>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</si>
  <si>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</si>
  <si>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</si>
  <si>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</si>
  <si>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</si>
  <si>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</si>
  <si>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</si>
  <si>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</si>
  <si>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</si>
  <si>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</si>
  <si>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</si>
  <si>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</si>
  <si>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</si>
  <si>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</si>
  <si>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</si>
  <si>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</si>
  <si>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</si>
  <si>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</si>
  <si>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</si>
  <si>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</si>
  <si>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</si>
  <si>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</si>
  <si>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</si>
  <si>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</si>
  <si>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</si>
  <si>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</si>
  <si>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</si>
  <si>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</si>
  <si>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</si>
  <si>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</si>
  <si>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</si>
  <si>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</si>
  <si>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</si>
  <si>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</si>
  <si>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</si>
  <si>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</si>
  <si>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</si>
  <si>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</si>
  <si>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</si>
  <si>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</si>
  <si>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</si>
  <si>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</si>
  <si>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</si>
  <si>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</si>
  <si>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</si>
  <si>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</si>
  <si>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</si>
  <si>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</si>
  <si>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</si>
  <si>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</si>
  <si>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</si>
  <si>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</si>
  <si>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</si>
  <si>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</si>
  <si>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</si>
  <si>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</si>
  <si>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Brachycentrus</t>
  </si>
  <si>
    <t>Hydropsyche</t>
  </si>
  <si>
    <t>Hydroptilidae</t>
  </si>
  <si>
    <t>Hydroptila</t>
  </si>
  <si>
    <t>Orthotrichia</t>
  </si>
  <si>
    <t>Leptoceridae</t>
  </si>
  <si>
    <t>Mystacides</t>
  </si>
  <si>
    <t>Oecetis</t>
  </si>
  <si>
    <t>Polycentropodidae</t>
  </si>
  <si>
    <t>Cyrnus</t>
  </si>
  <si>
    <t>Polycentropus</t>
  </si>
  <si>
    <t>Lype</t>
  </si>
  <si>
    <t>Psychomyia</t>
  </si>
  <si>
    <t>Baetis</t>
  </si>
  <si>
    <t>Procloeon</t>
  </si>
  <si>
    <t>Caenis</t>
  </si>
  <si>
    <r>
      <t xml:space="preserve">Heptagenia </t>
    </r>
    <r>
      <rPr>
        <i/>
        <sz val="9"/>
        <rFont val="MS Sans Serif"/>
        <family val="2"/>
      </rPr>
      <t>sl.</t>
    </r>
  </si>
  <si>
    <t>Leptophlebiidae</t>
  </si>
  <si>
    <t>Choroterpes</t>
  </si>
  <si>
    <t>Ephoron</t>
  </si>
  <si>
    <t>Potamanthus</t>
  </si>
  <si>
    <t>Aphelocheirus</t>
  </si>
  <si>
    <t>Micronecta</t>
  </si>
  <si>
    <t>Gerris</t>
  </si>
  <si>
    <t>Elmis</t>
  </si>
  <si>
    <t>Esolus</t>
  </si>
  <si>
    <t>Limnius</t>
  </si>
  <si>
    <t>Macronychus</t>
  </si>
  <si>
    <t>Oulimnius</t>
  </si>
  <si>
    <t>Potamophilus</t>
  </si>
  <si>
    <t>Stenelmis</t>
  </si>
  <si>
    <t>Athericidae</t>
  </si>
  <si>
    <t>Chironomidae</t>
  </si>
  <si>
    <t>Dolichopodidae</t>
  </si>
  <si>
    <t>Empididae</t>
  </si>
  <si>
    <t>Limoniidae</t>
  </si>
  <si>
    <t>Simuliidae</t>
  </si>
  <si>
    <t>Tipulidae</t>
  </si>
  <si>
    <t>Boyeria</t>
  </si>
  <si>
    <t>Calopteryx</t>
  </si>
  <si>
    <t>Coenagrionidae</t>
  </si>
  <si>
    <t>Oxygastra</t>
  </si>
  <si>
    <t>Gomphidae</t>
  </si>
  <si>
    <t>Asellidae</t>
  </si>
  <si>
    <t>Atyaephyra</t>
  </si>
  <si>
    <t>Gammaridae</t>
  </si>
  <si>
    <t>Echinogammarus</t>
  </si>
  <si>
    <t>Gammarus</t>
  </si>
  <si>
    <t>CLADOCERES</t>
  </si>
  <si>
    <t>présence</t>
  </si>
  <si>
    <t>COPEPODE</t>
  </si>
  <si>
    <t>OSTRACODES</t>
  </si>
  <si>
    <t>HYDRACARIENS = Hydracarina</t>
  </si>
  <si>
    <t>Corbicula</t>
  </si>
  <si>
    <t>Sphaeriidae</t>
  </si>
  <si>
    <t>Pisidium</t>
  </si>
  <si>
    <t>GASTEROPODES</t>
  </si>
  <si>
    <t>Ancylus</t>
  </si>
  <si>
    <t>Acroloxus</t>
  </si>
  <si>
    <t>Bithynia</t>
  </si>
  <si>
    <t>Potamopyrgus</t>
  </si>
  <si>
    <t>Radix</t>
  </si>
  <si>
    <t>Theodoxus</t>
  </si>
  <si>
    <t>Physa</t>
  </si>
  <si>
    <t>Glossiphoniidae</t>
  </si>
  <si>
    <t>Piscicolidae</t>
  </si>
  <si>
    <t>OLIGOCHAETA</t>
  </si>
  <si>
    <t>Dendrocoelidae</t>
  </si>
  <si>
    <t>Dugesiidae</t>
  </si>
  <si>
    <t>Planariidae</t>
  </si>
  <si>
    <t>Prostoma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</si>
</sst>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dd/mm/yy"/>
    <numFmt numFmtId="166" formatCode="0.000"/>
    <numFmt numFmtId="167" formatCode="0.0%"/>
  </numFmts>
  <fonts count="37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9"/>
      <color indexed="23"/>
      <name val="Arial"/>
      <family val="2"/>
    </font>
    <font>
      <sz val="10"/>
      <color indexed="8"/>
      <name val="MS Sans Serif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i/>
      <sz val="9"/>
      <name val="MS Sans Serif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b/>
      <sz val="8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27" fillId="0" borderId="0" applyNumberFormat="0" applyFont="0" applyFill="0" applyBorder="0" applyAlignment="0" applyProtection="0"/>
  </cellStyleXfs>
  <cellXfs count="186">
    <xf numFmtId="0" fontId="0" fillId="0" borderId="0" xfId="0"/>
    <xf numFmtId="0" fontId="2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5" fillId="0" borderId="3" xfId="2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horizontal="left"/>
      <protection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10" fillId="3" borderId="8" xfId="0" applyFont="1" applyFill="1" applyBorder="1" applyAlignment="1" applyProtection="1">
      <alignment horizontal="center" vertical="center"/>
      <protection/>
    </xf>
    <xf numFmtId="0" fontId="5" fillId="0" borderId="4" xfId="20" applyFont="1" applyFill="1" applyBorder="1" applyAlignment="1" applyProtection="1">
      <alignment horizontal="left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0" fillId="3" borderId="1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9" fillId="2" borderId="11" xfId="0" applyFont="1" applyFill="1" applyBorder="1" applyAlignment="1" applyProtection="1">
      <alignment horizontal="left"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0" fillId="3" borderId="12" xfId="0" applyFont="1" applyFill="1" applyBorder="1" applyAlignment="1" applyProtection="1">
      <alignment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12" fillId="0" borderId="5" xfId="0" applyFont="1" applyFill="1" applyBorder="1" applyAlignment="1" applyProtection="1">
      <alignment vertical="center"/>
      <protection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49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 quotePrefix="1">
      <alignment vertical="center"/>
      <protection locked="0"/>
    </xf>
    <xf numFmtId="1" fontId="15" fillId="4" borderId="14" xfId="0" applyNumberFormat="1" applyFont="1" applyFill="1" applyBorder="1" applyAlignment="1" applyProtection="1">
      <alignment vertical="center"/>
      <protection locked="0"/>
    </xf>
    <xf numFmtId="1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Protection="1">
      <protection/>
    </xf>
    <xf numFmtId="0" fontId="6" fillId="2" borderId="1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21" xfId="0" applyFont="1" applyFill="1" applyBorder="1" applyAlignment="1" applyProtection="1">
      <alignment horizontal="center" vertical="center"/>
      <protection/>
    </xf>
    <xf numFmtId="0" fontId="14" fillId="2" borderId="22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/>
      <protection/>
    </xf>
    <xf numFmtId="0" fontId="14" fillId="2" borderId="23" xfId="0" applyFont="1" applyFill="1" applyBorder="1" applyAlignment="1" applyProtection="1">
      <alignment horizontal="center" vertical="center" wrapText="1"/>
      <protection/>
    </xf>
    <xf numFmtId="0" fontId="14" fillId="2" borderId="24" xfId="0" applyFont="1" applyFill="1" applyBorder="1" applyAlignment="1" applyProtection="1">
      <alignment horizontal="center" vertical="center" wrapText="1"/>
      <protection/>
    </xf>
    <xf numFmtId="1" fontId="17" fillId="6" borderId="14" xfId="0" applyNumberFormat="1" applyFont="1" applyFill="1" applyBorder="1" applyAlignment="1" applyProtection="1">
      <alignment vertical="center"/>
      <protection locked="0"/>
    </xf>
    <xf numFmtId="49" fontId="17" fillId="6" borderId="14" xfId="0" applyNumberFormat="1" applyFont="1" applyFill="1" applyBorder="1" applyAlignment="1" applyProtection="1">
      <alignment vertical="center"/>
      <protection locked="0"/>
    </xf>
    <xf numFmtId="165" fontId="15" fillId="4" borderId="14" xfId="0" applyNumberFormat="1" applyFont="1" applyFill="1" applyBorder="1" applyAlignment="1" applyProtection="1">
      <alignment vertical="center"/>
      <protection locked="0"/>
    </xf>
    <xf numFmtId="0" fontId="15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25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164" fontId="15" fillId="4" borderId="14" xfId="0" applyNumberFormat="1" applyFont="1" applyFill="1" applyBorder="1" applyAlignment="1" applyProtection="1" quotePrefix="1">
      <alignment horizontal="center" vertical="center"/>
      <protection locked="0"/>
    </xf>
    <xf numFmtId="164" fontId="15" fillId="4" borderId="14" xfId="0" applyNumberFormat="1" applyFont="1" applyFill="1" applyBorder="1" applyAlignment="1" applyProtection="1">
      <alignment horizontal="center" vertical="center"/>
      <protection locked="0"/>
    </xf>
    <xf numFmtId="164" fontId="15" fillId="4" borderId="2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5" fontId="5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49" fontId="5" fillId="0" borderId="0" xfId="0" applyNumberFormat="1" applyFont="1" applyFill="1" applyAlignment="1" applyProtection="1">
      <alignment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7" borderId="28" xfId="0" applyFont="1" applyFill="1" applyBorder="1" applyAlignment="1" applyProtection="1">
      <alignment horizontal="center" vertical="center"/>
      <protection locked="0"/>
    </xf>
    <xf numFmtId="0" fontId="3" fillId="7" borderId="28" xfId="0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7" borderId="30" xfId="0" applyFont="1" applyFill="1" applyBorder="1" applyAlignment="1" applyProtection="1">
      <alignment horizontal="center" vertical="center"/>
      <protection locked="0"/>
    </xf>
    <xf numFmtId="0" fontId="17" fillId="2" borderId="31" xfId="0" applyFont="1" applyFill="1" applyBorder="1" applyAlignment="1" applyProtection="1">
      <alignment horizontal="left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164" fontId="15" fillId="4" borderId="32" xfId="0" applyNumberFormat="1" applyFont="1" applyFill="1" applyBorder="1" applyAlignment="1" applyProtection="1">
      <alignment horizontal="center" vertical="center"/>
      <protection locked="0"/>
    </xf>
    <xf numFmtId="164" fontId="15" fillId="4" borderId="33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15" fillId="0" borderId="0" xfId="0" applyNumberFormat="1" applyFont="1" applyFill="1" applyBorder="1" applyAlignment="1" applyProtection="1">
      <alignment horizontal="center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19" fillId="2" borderId="34" xfId="0" applyFont="1" applyFill="1" applyBorder="1" applyAlignment="1" applyProtection="1">
      <alignment horizontal="center" vertical="center" wrapText="1"/>
      <protection/>
    </xf>
    <xf numFmtId="9" fontId="19" fillId="2" borderId="34" xfId="0" applyNumberFormat="1" applyFont="1" applyFill="1" applyBorder="1" applyAlignment="1" applyProtection="1">
      <alignment vertical="center"/>
      <protection/>
    </xf>
    <xf numFmtId="167" fontId="19" fillId="8" borderId="34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Protection="1">
      <protection/>
    </xf>
    <xf numFmtId="0" fontId="24" fillId="3" borderId="34" xfId="0" applyFont="1" applyFill="1" applyBorder="1" applyAlignment="1" applyProtection="1">
      <alignment horizontal="center"/>
      <protection/>
    </xf>
    <xf numFmtId="0" fontId="24" fillId="3" borderId="20" xfId="0" applyFont="1" applyFill="1" applyBorder="1" applyAlignment="1" applyProtection="1">
      <alignment horizontal="center"/>
      <protection/>
    </xf>
    <xf numFmtId="0" fontId="25" fillId="2" borderId="0" xfId="0" applyFont="1" applyFill="1" applyBorder="1" applyAlignment="1" applyProtection="1">
      <alignment vertical="center"/>
      <protection/>
    </xf>
    <xf numFmtId="0" fontId="26" fillId="3" borderId="35" xfId="0" applyFont="1" applyFill="1" applyBorder="1" applyAlignment="1" applyProtection="1">
      <alignment horizontal="center" wrapText="1"/>
      <protection/>
    </xf>
    <xf numFmtId="0" fontId="26" fillId="3" borderId="10" xfId="0" applyFont="1" applyFill="1" applyBorder="1" applyAlignment="1" applyProtection="1">
      <alignment horizontal="center" wrapText="1"/>
      <protection/>
    </xf>
    <xf numFmtId="0" fontId="23" fillId="3" borderId="10" xfId="0" applyFont="1" applyFill="1" applyBorder="1" applyAlignment="1" applyProtection="1">
      <alignment horizontal="center" wrapText="1"/>
      <protection/>
    </xf>
    <xf numFmtId="0" fontId="24" fillId="2" borderId="34" xfId="0" applyFont="1" applyFill="1" applyBorder="1" applyAlignment="1" applyProtection="1">
      <alignment horizontal="center" vertical="center"/>
      <protection/>
    </xf>
    <xf numFmtId="0" fontId="26" fillId="3" borderId="36" xfId="0" applyFont="1" applyFill="1" applyBorder="1" applyAlignment="1" applyProtection="1">
      <alignment horizontal="center" wrapText="1"/>
      <protection/>
    </xf>
    <xf numFmtId="0" fontId="26" fillId="2" borderId="35" xfId="0" applyFont="1" applyFill="1" applyBorder="1" applyAlignment="1" applyProtection="1">
      <alignment horizontal="center" vertical="center" wrapText="1"/>
      <protection/>
    </xf>
    <xf numFmtId="0" fontId="26" fillId="2" borderId="36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6" fillId="2" borderId="37" xfId="0" applyFont="1" applyFill="1" applyBorder="1" applyAlignment="1" applyProtection="1">
      <alignment horizontal="center" vertical="center" wrapText="1"/>
      <protection/>
    </xf>
    <xf numFmtId="0" fontId="26" fillId="3" borderId="37" xfId="0" applyFont="1" applyFill="1" applyBorder="1" applyAlignment="1" applyProtection="1">
      <alignment horizontal="center" wrapText="1"/>
      <protection/>
    </xf>
    <xf numFmtId="0" fontId="26" fillId="3" borderId="13" xfId="0" applyFont="1" applyFill="1" applyBorder="1" applyAlignment="1" applyProtection="1">
      <alignment horizontal="center" wrapText="1"/>
      <protection/>
    </xf>
    <xf numFmtId="0" fontId="23" fillId="3" borderId="13" xfId="0" applyFont="1" applyFill="1" applyBorder="1" applyAlignment="1" applyProtection="1">
      <alignment horizontal="center" wrapText="1"/>
      <protection/>
    </xf>
    <xf numFmtId="0" fontId="22" fillId="2" borderId="12" xfId="0" applyFont="1" applyFill="1" applyBorder="1" applyAlignment="1" applyProtection="1">
      <alignment vertical="center"/>
      <protection/>
    </xf>
    <xf numFmtId="0" fontId="3" fillId="0" borderId="38" xfId="0" applyFont="1" applyFill="1" applyBorder="1" applyAlignment="1" applyProtection="1">
      <alignment vertical="center"/>
      <protection/>
    </xf>
    <xf numFmtId="0" fontId="17" fillId="9" borderId="0" xfId="0" applyFont="1" applyFill="1" applyBorder="1" applyAlignment="1" applyProtection="1">
      <alignment horizontal="center" vertical="center"/>
      <protection/>
    </xf>
    <xf numFmtId="0" fontId="14" fillId="2" borderId="39" xfId="0" applyFont="1" applyFill="1" applyBorder="1" applyAlignment="1" applyProtection="1">
      <alignment horizontal="center" vertical="center"/>
      <protection/>
    </xf>
    <xf numFmtId="14" fontId="17" fillId="6" borderId="14" xfId="0" applyNumberFormat="1" applyFont="1" applyFill="1" applyBorder="1" applyAlignment="1" applyProtection="1">
      <alignment vertical="center"/>
      <protection locked="0"/>
    </xf>
    <xf numFmtId="0" fontId="17" fillId="2" borderId="39" xfId="0" applyFont="1" applyFill="1" applyBorder="1" applyAlignment="1" applyProtection="1">
      <alignment horizontal="center" vertical="center"/>
      <protection/>
    </xf>
    <xf numFmtId="49" fontId="15" fillId="4" borderId="39" xfId="0" applyNumberFormat="1" applyFont="1" applyFill="1" applyBorder="1" applyAlignment="1" applyProtection="1">
      <alignment horizontal="center" vertical="center" wrapText="1"/>
      <protection locked="0"/>
    </xf>
    <xf numFmtId="49" fontId="15" fillId="4" borderId="39" xfId="0" applyNumberFormat="1" applyFont="1" applyFill="1" applyBorder="1" applyAlignment="1" applyProtection="1">
      <alignment vertical="center"/>
      <protection locked="0"/>
    </xf>
    <xf numFmtId="164" fontId="15" fillId="4" borderId="1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Protection="1">
      <protection/>
    </xf>
    <xf numFmtId="165" fontId="5" fillId="0" borderId="0" xfId="0" applyNumberFormat="1" applyFont="1" applyProtection="1">
      <protection/>
    </xf>
    <xf numFmtId="0" fontId="22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2" fillId="2" borderId="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3" xfId="0" applyFont="1" applyFill="1" applyBorder="1" applyAlignment="1" applyProtection="1">
      <alignment vertical="center"/>
      <protection/>
    </xf>
    <xf numFmtId="0" fontId="14" fillId="2" borderId="40" xfId="0" applyFont="1" applyFill="1" applyBorder="1" applyAlignment="1" applyProtection="1">
      <alignment horizontal="center" vertical="center"/>
      <protection/>
    </xf>
    <xf numFmtId="0" fontId="28" fillId="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27" xfId="21" applyNumberFormat="1" applyFont="1" applyFill="1" applyBorder="1" applyAlignment="1" applyProtection="1">
      <alignment horizontal="center" vertical="center" wrapText="1"/>
      <protection locked="0"/>
    </xf>
    <xf numFmtId="0" fontId="29" fillId="1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7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27" xfId="21" applyNumberFormat="1" applyFont="1" applyFill="1" applyBorder="1" applyAlignment="1" applyProtection="1">
      <alignment horizontal="center" vertical="center" wrapText="1"/>
      <protection locked="0"/>
    </xf>
    <xf numFmtId="0" fontId="30" fillId="7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10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11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12" borderId="34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27" xfId="21" applyNumberFormat="1" applyFont="1" applyFill="1" applyBorder="1" applyAlignment="1" applyProtection="1">
      <alignment horizontal="center" vertical="center" wrapText="1"/>
      <protection locked="0"/>
    </xf>
    <xf numFmtId="0" fontId="30" fillId="12" borderId="34" xfId="21" applyNumberFormat="1" applyFont="1" applyFill="1" applyBorder="1" applyAlignment="1" applyProtection="1">
      <alignment horizontal="center" vertical="center" wrapText="1"/>
      <protection locked="0"/>
    </xf>
    <xf numFmtId="0" fontId="28" fillId="12" borderId="34" xfId="21" applyNumberFormat="1" applyFont="1" applyFill="1" applyBorder="1" applyAlignment="1" applyProtection="1">
      <alignment horizontal="left" vertical="center" wrapText="1"/>
      <protection locked="0"/>
    </xf>
    <xf numFmtId="0" fontId="28" fillId="3" borderId="27" xfId="21" applyNumberFormat="1" applyFont="1" applyFill="1" applyBorder="1" applyAlignment="1" applyProtection="1">
      <alignment horizontal="center" vertical="center" wrapText="1"/>
      <protection locked="0"/>
    </xf>
    <xf numFmtId="0" fontId="28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center" vertical="center"/>
      <protection/>
    </xf>
    <xf numFmtId="0" fontId="1" fillId="0" borderId="43" xfId="0" applyFont="1" applyFill="1" applyBorder="1" applyAlignment="1" applyProtection="1">
      <alignment horizontal="center" vertical="center"/>
      <protection/>
    </xf>
    <xf numFmtId="166" fontId="15" fillId="4" borderId="21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4" xfId="0" applyNumberFormat="1" applyFont="1" applyFill="1" applyBorder="1" applyAlignment="1" applyProtection="1">
      <alignment horizontal="center" vertical="center" wrapText="1"/>
      <protection locked="0"/>
    </xf>
    <xf numFmtId="166" fontId="15" fillId="4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6" xfId="0" applyFill="1" applyBorder="1" applyAlignment="1" applyProtection="1">
      <alignment horizontal="center" vertical="center"/>
      <protection/>
    </xf>
    <xf numFmtId="0" fontId="0" fillId="0" borderId="47" xfId="0" applyFont="1" applyFill="1" applyBorder="1" applyAlignment="1" applyProtection="1">
      <alignment horizontal="center" vertical="center"/>
      <protection/>
    </xf>
    <xf numFmtId="0" fontId="13" fillId="4" borderId="48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 applyProtection="1">
      <alignment horizontal="center" vertical="center" wrapText="1"/>
      <protection/>
    </xf>
    <xf numFmtId="0" fontId="13" fillId="6" borderId="48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10" fillId="0" borderId="35" xfId="0" applyFont="1" applyFill="1" applyBorder="1" applyAlignment="1" applyProtection="1">
      <alignment horizontal="center" vertical="center" wrapText="1"/>
      <protection/>
    </xf>
    <xf numFmtId="0" fontId="10" fillId="0" borderId="36" xfId="0" applyFont="1" applyFill="1" applyBorder="1" applyAlignment="1" applyProtection="1">
      <alignment horizontal="center" vertical="center" wrapText="1"/>
      <protection/>
    </xf>
    <xf numFmtId="0" fontId="10" fillId="0" borderId="37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11" fillId="0" borderId="12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 2" xfId="20"/>
    <cellStyle name="Normal_Liste invertébrés pour référenc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464"/>
  <sheetViews>
    <sheetView tabSelected="1" zoomScale="75" zoomScaleNormal="75" workbookViewId="0" topLeftCell="G1">
      <selection activeCell="N34" sqref="N34"/>
    </sheetView>
  </sheetViews>
  <sheetFormatPr defaultColWidth="11.421875" defaultRowHeight="12.75"/>
  <cols>
    <col min="1" max="1" width="25.28125" style="53" customWidth="1"/>
    <col min="2" max="4" width="24.140625" style="53" customWidth="1"/>
    <col min="5" max="5" width="22.140625" style="53" customWidth="1"/>
    <col min="6" max="6" width="30.140625" style="54" customWidth="1"/>
    <col min="7" max="7" width="22.140625" style="54" customWidth="1"/>
    <col min="8" max="10" width="29.140625" style="53" customWidth="1"/>
    <col min="11" max="11" width="31.421875" style="53" customWidth="1"/>
    <col min="12" max="17" width="29.140625" style="53" customWidth="1"/>
    <col min="18" max="18" width="28.57421875" style="53" bestFit="1" customWidth="1"/>
    <col min="19" max="19" width="35.57421875" style="53" bestFit="1" customWidth="1"/>
    <col min="20" max="20" width="28.8515625" style="53" bestFit="1" customWidth="1"/>
    <col min="21" max="21" width="17.7109375" style="53" bestFit="1" customWidth="1"/>
    <col min="22" max="22" width="7.00390625" style="55" bestFit="1" customWidth="1"/>
    <col min="23" max="23" width="7.28125" style="55" bestFit="1" customWidth="1"/>
    <col min="24" max="24" width="13.8515625" style="55" bestFit="1" customWidth="1"/>
    <col min="25" max="25" width="12.421875" style="55" bestFit="1" customWidth="1"/>
    <col min="26" max="26" width="6.00390625" style="55" bestFit="1" customWidth="1"/>
    <col min="27" max="43" width="12.140625" style="55" customWidth="1"/>
    <col min="44" max="16384" width="11.421875" style="55" customWidth="1"/>
  </cols>
  <sheetData>
    <row r="1" spans="1:26" s="2" customFormat="1" ht="16.5" thickBot="1">
      <c r="A1" s="165" t="s">
        <v>0</v>
      </c>
      <c r="B1" s="167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">
      <c r="A2" s="176"/>
      <c r="B2" s="176"/>
      <c r="C2" s="176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12"/>
      <c r="F3" s="12"/>
      <c r="G3" s="12"/>
      <c r="R3" s="7" t="s">
        <v>18</v>
      </c>
      <c r="S3" s="8" t="s">
        <v>19</v>
      </c>
      <c r="T3" s="8">
        <v>1</v>
      </c>
      <c r="U3" s="13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4" t="s">
        <v>1</v>
      </c>
      <c r="B4" s="15" t="s">
        <v>26</v>
      </c>
      <c r="C4" s="16"/>
      <c r="D4" s="16"/>
      <c r="E4" s="17"/>
      <c r="F4" s="18"/>
      <c r="G4" s="177" t="s">
        <v>27</v>
      </c>
      <c r="R4" s="19" t="s">
        <v>28</v>
      </c>
      <c r="S4" s="13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20" t="s">
        <v>35</v>
      </c>
      <c r="B5" s="10" t="s">
        <v>36</v>
      </c>
      <c r="C5" s="11"/>
      <c r="D5" s="11"/>
      <c r="E5" s="21"/>
      <c r="F5" s="22"/>
      <c r="G5" s="178"/>
      <c r="R5" s="19" t="s">
        <v>37</v>
      </c>
      <c r="S5" s="13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20" t="s">
        <v>44</v>
      </c>
      <c r="B6" s="23" t="s">
        <v>45</v>
      </c>
      <c r="C6" s="11"/>
      <c r="D6" s="11"/>
      <c r="E6" s="21"/>
      <c r="F6" s="22"/>
      <c r="G6" s="178"/>
      <c r="R6" s="19" t="s">
        <v>46</v>
      </c>
      <c r="S6" s="13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20" t="s">
        <v>50</v>
      </c>
      <c r="B7" s="23" t="s">
        <v>51</v>
      </c>
      <c r="C7" s="11"/>
      <c r="D7" s="11"/>
      <c r="E7" s="21"/>
      <c r="F7" s="22"/>
      <c r="G7" s="178"/>
      <c r="H7" s="180" t="s">
        <v>52</v>
      </c>
      <c r="I7" s="181"/>
      <c r="R7" s="19" t="s">
        <v>53</v>
      </c>
      <c r="S7" s="13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20" t="s">
        <v>57</v>
      </c>
      <c r="B8" s="23" t="s">
        <v>58</v>
      </c>
      <c r="C8" s="11"/>
      <c r="D8" s="11"/>
      <c r="E8" s="21"/>
      <c r="F8" s="22"/>
      <c r="G8" s="178"/>
      <c r="H8" s="182"/>
      <c r="I8" s="183"/>
      <c r="R8" s="19" t="s">
        <v>59</v>
      </c>
      <c r="S8" s="13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20" t="s">
        <v>62</v>
      </c>
      <c r="B9" s="23" t="s">
        <v>63</v>
      </c>
      <c r="C9" s="11"/>
      <c r="D9" s="11"/>
      <c r="E9" s="21"/>
      <c r="F9" s="22"/>
      <c r="G9" s="178"/>
      <c r="H9" s="182"/>
      <c r="I9" s="183"/>
      <c r="R9" s="19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20" t="s">
        <v>66</v>
      </c>
      <c r="B10" s="23" t="s">
        <v>67</v>
      </c>
      <c r="C10" s="11"/>
      <c r="D10" s="11"/>
      <c r="E10" s="21"/>
      <c r="F10" s="22"/>
      <c r="G10" s="178"/>
      <c r="H10" s="182"/>
      <c r="I10" s="183"/>
      <c r="R10" s="19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20" t="s">
        <v>70</v>
      </c>
      <c r="B11" s="23" t="s">
        <v>71</v>
      </c>
      <c r="C11" s="11"/>
      <c r="D11" s="11"/>
      <c r="E11" s="21"/>
      <c r="F11" s="22"/>
      <c r="G11" s="178"/>
      <c r="H11" s="184"/>
      <c r="I11" s="185"/>
      <c r="R11" s="19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20" t="s">
        <v>74</v>
      </c>
      <c r="B12" s="23" t="s">
        <v>75</v>
      </c>
      <c r="C12" s="11"/>
      <c r="D12" s="11"/>
      <c r="E12" s="21"/>
      <c r="F12" s="22"/>
      <c r="G12" s="178"/>
      <c r="H12" s="24"/>
      <c r="I12" s="24"/>
      <c r="R12" s="19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5" t="s">
        <v>78</v>
      </c>
      <c r="B13" s="26" t="s">
        <v>79</v>
      </c>
      <c r="C13" s="27"/>
      <c r="D13" s="27"/>
      <c r="E13" s="28"/>
      <c r="F13" s="29"/>
      <c r="G13" s="179"/>
      <c r="R13" s="19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20" t="s">
        <v>82</v>
      </c>
      <c r="B14" s="23" t="s">
        <v>83</v>
      </c>
      <c r="C14" s="11"/>
      <c r="D14" s="11"/>
      <c r="E14" s="21"/>
      <c r="F14" s="18"/>
      <c r="G14" s="177" t="s">
        <v>84</v>
      </c>
      <c r="R14" s="19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20" t="s">
        <v>87</v>
      </c>
      <c r="B15" s="23" t="s">
        <v>88</v>
      </c>
      <c r="C15" s="11"/>
      <c r="D15" s="11"/>
      <c r="E15" s="21"/>
      <c r="F15" s="22"/>
      <c r="G15" s="178"/>
      <c r="R15" s="19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20" t="s">
        <v>90</v>
      </c>
      <c r="B16" s="23" t="s">
        <v>91</v>
      </c>
      <c r="C16" s="11"/>
      <c r="D16" s="11"/>
      <c r="E16" s="21"/>
      <c r="F16" s="22"/>
      <c r="G16" s="178"/>
      <c r="R16" s="19" t="s">
        <v>92</v>
      </c>
      <c r="S16" s="30"/>
      <c r="T16" s="30"/>
      <c r="U16" s="30"/>
      <c r="V16" s="30"/>
      <c r="W16" s="30"/>
      <c r="X16" s="30"/>
      <c r="Y16" s="30"/>
      <c r="Z16" s="31"/>
    </row>
    <row r="17" spans="1:26" s="2" customFormat="1" ht="12.75">
      <c r="A17" s="20" t="s">
        <v>93</v>
      </c>
      <c r="B17" s="23" t="s">
        <v>94</v>
      </c>
      <c r="C17" s="11"/>
      <c r="D17" s="11"/>
      <c r="E17" s="21"/>
      <c r="F17" s="22"/>
      <c r="G17" s="178"/>
      <c r="R17" s="19" t="s">
        <v>95</v>
      </c>
      <c r="S17" s="32"/>
      <c r="T17" s="32"/>
      <c r="U17" s="32"/>
      <c r="V17" s="32"/>
      <c r="W17" s="32"/>
      <c r="X17" s="32"/>
      <c r="Y17" s="32"/>
      <c r="Z17" s="33"/>
    </row>
    <row r="18" spans="1:26" s="2" customFormat="1" ht="12.75">
      <c r="A18" s="20" t="s">
        <v>96</v>
      </c>
      <c r="B18" s="10" t="s">
        <v>97</v>
      </c>
      <c r="C18" s="11"/>
      <c r="D18" s="11"/>
      <c r="E18" s="21"/>
      <c r="F18" s="22"/>
      <c r="G18" s="178"/>
      <c r="R18" s="19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5" t="s">
        <v>99</v>
      </c>
      <c r="B19" s="26" t="s">
        <v>100</v>
      </c>
      <c r="C19" s="27"/>
      <c r="D19" s="27"/>
      <c r="E19" s="28"/>
      <c r="F19" s="29"/>
      <c r="G19" s="179"/>
      <c r="R19" s="19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9" t="s">
        <v>102</v>
      </c>
      <c r="S20" s="34"/>
      <c r="T20" s="34"/>
      <c r="U20" s="34"/>
      <c r="V20" s="34"/>
      <c r="W20" s="34"/>
      <c r="X20" s="34"/>
      <c r="Y20" s="34"/>
      <c r="Z20" s="35"/>
    </row>
    <row r="21" spans="1:26" s="2" customFormat="1" ht="12.75">
      <c r="A21" s="36" t="s">
        <v>103</v>
      </c>
      <c r="B21" s="36" t="s">
        <v>103</v>
      </c>
      <c r="C21" s="36" t="s">
        <v>103</v>
      </c>
      <c r="D21" s="36" t="s">
        <v>103</v>
      </c>
      <c r="E21" s="36" t="s">
        <v>103</v>
      </c>
      <c r="F21" s="36" t="s">
        <v>103</v>
      </c>
      <c r="G21" s="36" t="s">
        <v>103</v>
      </c>
      <c r="H21" s="36" t="s">
        <v>103</v>
      </c>
      <c r="I21" s="36" t="s">
        <v>103</v>
      </c>
      <c r="J21" s="36" t="s">
        <v>103</v>
      </c>
      <c r="K21" s="37" t="s">
        <v>103</v>
      </c>
      <c r="L21" s="37" t="s">
        <v>103</v>
      </c>
      <c r="M21" s="37" t="s">
        <v>103</v>
      </c>
      <c r="N21" s="37" t="s">
        <v>103</v>
      </c>
      <c r="O21" s="37" t="s">
        <v>103</v>
      </c>
      <c r="P21" s="37" t="s">
        <v>103</v>
      </c>
      <c r="R21" s="19" t="s">
        <v>104</v>
      </c>
      <c r="S21" s="34"/>
      <c r="T21" s="34"/>
      <c r="U21" s="34"/>
      <c r="V21" s="34"/>
      <c r="W21" s="34"/>
      <c r="X21" s="34"/>
      <c r="Y21" s="34"/>
      <c r="Z21" s="35"/>
    </row>
    <row r="22" spans="1:26" s="39" customFormat="1" ht="12.75">
      <c r="A22" s="38" t="s">
        <v>1</v>
      </c>
      <c r="B22" s="38" t="s">
        <v>35</v>
      </c>
      <c r="C22" s="38" t="s">
        <v>44</v>
      </c>
      <c r="D22" s="38" t="s">
        <v>50</v>
      </c>
      <c r="E22" s="38" t="s">
        <v>57</v>
      </c>
      <c r="F22" s="38" t="s">
        <v>62</v>
      </c>
      <c r="G22" s="38" t="s">
        <v>105</v>
      </c>
      <c r="H22" s="38" t="s">
        <v>106</v>
      </c>
      <c r="I22" s="38" t="s">
        <v>74</v>
      </c>
      <c r="J22" s="38" t="s">
        <v>78</v>
      </c>
      <c r="K22" s="38" t="s">
        <v>107</v>
      </c>
      <c r="L22" s="38" t="s">
        <v>108</v>
      </c>
      <c r="M22" s="38" t="s">
        <v>109</v>
      </c>
      <c r="N22" s="38" t="s">
        <v>110</v>
      </c>
      <c r="O22" s="38" t="s">
        <v>96</v>
      </c>
      <c r="P22" s="38" t="s">
        <v>99</v>
      </c>
      <c r="R22" s="19" t="s">
        <v>111</v>
      </c>
      <c r="S22" s="34"/>
      <c r="T22" s="34"/>
      <c r="U22" s="34"/>
      <c r="V22" s="34"/>
      <c r="W22" s="34"/>
      <c r="X22" s="34"/>
      <c r="Y22" s="34"/>
      <c r="Z22" s="35"/>
    </row>
    <row r="23" spans="1:26" s="45" customFormat="1" ht="14.25">
      <c r="A23" s="40" t="s">
        <v>112</v>
      </c>
      <c r="B23" s="41" t="s">
        <v>113</v>
      </c>
      <c r="C23" s="40" t="s">
        <v>114</v>
      </c>
      <c r="D23" s="40" t="s">
        <v>115</v>
      </c>
      <c r="E23" s="40" t="s">
        <v>116</v>
      </c>
      <c r="F23" s="42"/>
      <c r="G23" s="42"/>
      <c r="H23" s="42"/>
      <c r="I23" s="42">
        <v>45</v>
      </c>
      <c r="J23" s="40"/>
      <c r="K23" s="43"/>
      <c r="L23" s="43"/>
      <c r="M23" s="43"/>
      <c r="N23" s="43"/>
      <c r="O23" s="44">
        <v>36.7</v>
      </c>
      <c r="P23" s="43">
        <v>280</v>
      </c>
      <c r="R23" s="19" t="s">
        <v>117</v>
      </c>
      <c r="S23" s="46"/>
      <c r="T23" s="46"/>
      <c r="U23" s="46"/>
      <c r="V23" s="46"/>
      <c r="W23" s="46"/>
      <c r="X23" s="46"/>
      <c r="Y23" s="46"/>
      <c r="Z23" s="47"/>
    </row>
    <row r="24" spans="1:26" s="2" customFormat="1" ht="16.5" thickBot="1">
      <c r="A24" s="1"/>
      <c r="B24" s="1"/>
      <c r="C24" s="1"/>
      <c r="D24" s="1"/>
      <c r="E24" s="1"/>
      <c r="F24" s="48"/>
      <c r="G24" s="49" t="s">
        <v>118</v>
      </c>
      <c r="H24" s="50" t="s">
        <v>119</v>
      </c>
      <c r="K24" s="51">
        <v>672905</v>
      </c>
      <c r="L24" s="51">
        <v>6238410</v>
      </c>
      <c r="M24" s="51">
        <v>673152</v>
      </c>
      <c r="N24" s="51">
        <v>6238451</v>
      </c>
      <c r="R24" s="19" t="s">
        <v>120</v>
      </c>
      <c r="S24" s="46"/>
      <c r="T24" s="46"/>
      <c r="U24" s="46"/>
      <c r="V24" s="46"/>
      <c r="W24" s="46"/>
      <c r="X24" s="46"/>
      <c r="Y24" s="46"/>
      <c r="Z24" s="47"/>
    </row>
    <row r="25" spans="1:26" s="2" customFormat="1" ht="16.5" thickBot="1">
      <c r="A25" s="165" t="s">
        <v>121</v>
      </c>
      <c r="B25" s="166"/>
      <c r="C25" s="167"/>
      <c r="D25" s="1"/>
      <c r="E25" s="1"/>
      <c r="F25" s="48"/>
      <c r="R25" s="52" t="s">
        <v>122</v>
      </c>
      <c r="S25" s="46"/>
      <c r="T25" s="46"/>
      <c r="U25" s="46"/>
      <c r="V25" s="46"/>
      <c r="W25" s="46"/>
      <c r="X25" s="46"/>
      <c r="Y25" s="46"/>
      <c r="Z25" s="47"/>
    </row>
    <row r="26" spans="11:26" ht="12.75">
      <c r="K26" s="2"/>
      <c r="L26" s="2"/>
      <c r="R26" s="52" t="s">
        <v>123</v>
      </c>
      <c r="S26" s="46"/>
      <c r="T26" s="46"/>
      <c r="U26" s="46"/>
      <c r="V26" s="46"/>
      <c r="W26" s="46"/>
      <c r="X26" s="46"/>
      <c r="Y26" s="46"/>
      <c r="Z26" s="47"/>
    </row>
    <row r="27" spans="1:26" ht="12.75">
      <c r="A27" s="10" t="s">
        <v>17</v>
      </c>
      <c r="B27" s="56"/>
      <c r="C27" s="56"/>
      <c r="D27" s="56"/>
      <c r="E27" s="6"/>
      <c r="F27" s="53"/>
      <c r="G27" s="53"/>
      <c r="K27" s="2"/>
      <c r="L27" s="2"/>
      <c r="M27" s="2"/>
      <c r="N27" s="2"/>
      <c r="O27" s="2"/>
      <c r="P27" s="2"/>
      <c r="R27" s="52" t="s">
        <v>124</v>
      </c>
      <c r="S27" s="46"/>
      <c r="T27" s="46"/>
      <c r="U27" s="46"/>
      <c r="V27" s="46"/>
      <c r="W27" s="46"/>
      <c r="X27" s="46"/>
      <c r="Y27" s="46"/>
      <c r="Z27" s="47"/>
    </row>
    <row r="28" spans="1:26" ht="13.5" thickBot="1">
      <c r="A28" s="14" t="s">
        <v>35</v>
      </c>
      <c r="B28" s="15" t="s">
        <v>125</v>
      </c>
      <c r="C28" s="16"/>
      <c r="D28" s="16"/>
      <c r="E28" s="57"/>
      <c r="H28" s="54"/>
      <c r="I28" s="54"/>
      <c r="R28" s="58" t="s">
        <v>126</v>
      </c>
      <c r="S28" s="59"/>
      <c r="T28" s="59"/>
      <c r="U28" s="59"/>
      <c r="V28" s="59"/>
      <c r="W28" s="59"/>
      <c r="X28" s="59"/>
      <c r="Y28" s="59"/>
      <c r="Z28" s="60"/>
    </row>
    <row r="29" spans="1:9" ht="13.5" customHeight="1">
      <c r="A29" s="20" t="s">
        <v>44</v>
      </c>
      <c r="B29" s="23" t="s">
        <v>45</v>
      </c>
      <c r="C29" s="11"/>
      <c r="D29" s="11"/>
      <c r="E29" s="61"/>
      <c r="H29" s="54"/>
      <c r="I29" s="54"/>
    </row>
    <row r="30" spans="1:16" ht="13.5" customHeight="1">
      <c r="A30" s="20" t="s">
        <v>127</v>
      </c>
      <c r="B30" s="23" t="s">
        <v>128</v>
      </c>
      <c r="C30" s="11"/>
      <c r="D30" s="11"/>
      <c r="E30" s="61"/>
      <c r="H30" s="54"/>
      <c r="J30" s="1"/>
      <c r="K30" s="1"/>
      <c r="L30" s="1"/>
      <c r="M30" s="1"/>
      <c r="N30" s="1"/>
      <c r="O30" s="1"/>
      <c r="P30" s="1"/>
    </row>
    <row r="31" spans="1:25" ht="13.5" customHeight="1" thickBot="1">
      <c r="A31" s="20" t="s">
        <v>129</v>
      </c>
      <c r="B31" s="23" t="s">
        <v>130</v>
      </c>
      <c r="C31" s="11"/>
      <c r="D31" s="11"/>
      <c r="E31" s="61"/>
      <c r="H31" s="54"/>
      <c r="I31" s="62"/>
      <c r="J31" s="63"/>
      <c r="K31" s="2"/>
      <c r="L31" s="2"/>
      <c r="M31" s="2"/>
      <c r="V31" s="53"/>
      <c r="W31" s="53"/>
      <c r="X31" s="53"/>
      <c r="Y31" s="53"/>
    </row>
    <row r="32" spans="1:25" ht="16.5" thickBot="1">
      <c r="A32" s="20" t="s">
        <v>131</v>
      </c>
      <c r="B32" s="10" t="s">
        <v>132</v>
      </c>
      <c r="C32" s="11"/>
      <c r="D32" s="11"/>
      <c r="E32" s="61"/>
      <c r="G32" s="165" t="s">
        <v>133</v>
      </c>
      <c r="H32" s="166"/>
      <c r="I32" s="166"/>
      <c r="J32" s="167"/>
      <c r="V32" s="53"/>
      <c r="W32" s="53"/>
      <c r="X32" s="53"/>
      <c r="Y32" s="53"/>
    </row>
    <row r="33" spans="1:21" ht="12.75">
      <c r="A33" s="25" t="s">
        <v>134</v>
      </c>
      <c r="B33" s="64" t="s">
        <v>135</v>
      </c>
      <c r="C33" s="27"/>
      <c r="D33" s="27"/>
      <c r="E33" s="65"/>
      <c r="G33" s="62"/>
      <c r="H33" s="63"/>
      <c r="I33" s="2"/>
      <c r="J33" s="2"/>
      <c r="U33" s="55"/>
    </row>
    <row r="34" spans="6:21" ht="12.75">
      <c r="F34" s="55"/>
      <c r="G34" s="55"/>
      <c r="H34" s="10" t="s">
        <v>17</v>
      </c>
      <c r="I34" s="56"/>
      <c r="J34" s="56"/>
      <c r="U34" s="55"/>
    </row>
    <row r="35" spans="6:21" ht="12.75">
      <c r="F35" s="55"/>
      <c r="G35" s="55"/>
      <c r="H35" s="66" t="s">
        <v>136</v>
      </c>
      <c r="I35" s="67" t="s">
        <v>137</v>
      </c>
      <c r="J35" s="68"/>
      <c r="U35" s="55"/>
    </row>
    <row r="36" spans="6:21" ht="12.75">
      <c r="F36" s="53"/>
      <c r="G36" s="53"/>
      <c r="S36" s="69"/>
      <c r="T36" s="69"/>
      <c r="U36" s="55"/>
    </row>
    <row r="37" spans="1:21" ht="13.5" thickBot="1">
      <c r="A37" s="70"/>
      <c r="B37" s="70"/>
      <c r="C37" s="70"/>
      <c r="D37" s="36" t="s">
        <v>103</v>
      </c>
      <c r="E37" s="37" t="s">
        <v>103</v>
      </c>
      <c r="F37" s="71"/>
      <c r="G37" s="53"/>
      <c r="H37" s="36" t="s">
        <v>103</v>
      </c>
      <c r="I37" s="36" t="s">
        <v>103</v>
      </c>
      <c r="J37" s="36" t="s">
        <v>103</v>
      </c>
      <c r="R37" s="69"/>
      <c r="S37" s="69"/>
      <c r="T37" s="55"/>
      <c r="U37" s="55"/>
    </row>
    <row r="38" spans="1:21" ht="25.5">
      <c r="A38" s="38" t="s">
        <v>35</v>
      </c>
      <c r="B38" s="38" t="s">
        <v>44</v>
      </c>
      <c r="C38" s="38" t="s">
        <v>127</v>
      </c>
      <c r="D38" s="38" t="s">
        <v>129</v>
      </c>
      <c r="E38" s="72" t="s">
        <v>131</v>
      </c>
      <c r="F38" s="73" t="s">
        <v>138</v>
      </c>
      <c r="G38" s="74" t="s">
        <v>139</v>
      </c>
      <c r="H38" s="75" t="s">
        <v>140</v>
      </c>
      <c r="I38" s="75" t="s">
        <v>141</v>
      </c>
      <c r="J38" s="76" t="s">
        <v>142</v>
      </c>
      <c r="R38" s="69"/>
      <c r="S38" s="69"/>
      <c r="T38" s="55"/>
      <c r="U38" s="55"/>
    </row>
    <row r="39" spans="1:21" ht="14.25">
      <c r="A39" s="77" t="str">
        <f>B23</f>
        <v>06179500</v>
      </c>
      <c r="B39" s="78" t="str">
        <f>C23</f>
        <v>AUDE</v>
      </c>
      <c r="C39" s="40" t="s">
        <v>115</v>
      </c>
      <c r="D39" s="79">
        <v>41856</v>
      </c>
      <c r="E39" s="80">
        <v>35.4</v>
      </c>
      <c r="F39" s="81" t="s">
        <v>143</v>
      </c>
      <c r="G39" s="82" t="s">
        <v>12</v>
      </c>
      <c r="H39" s="83"/>
      <c r="I39" s="84"/>
      <c r="J39" s="85"/>
      <c r="R39" s="69"/>
      <c r="S39" s="69"/>
      <c r="T39" s="55"/>
      <c r="U39" s="55"/>
    </row>
    <row r="40" spans="1:21" ht="15" thickBot="1">
      <c r="A40" s="38" t="s">
        <v>144</v>
      </c>
      <c r="B40" s="86"/>
      <c r="C40" s="86"/>
      <c r="D40" s="87"/>
      <c r="E40" s="86"/>
      <c r="F40" s="81" t="s">
        <v>145</v>
      </c>
      <c r="G40" s="82" t="s">
        <v>21</v>
      </c>
      <c r="H40" s="83" t="s">
        <v>146</v>
      </c>
      <c r="I40" s="84"/>
      <c r="J40" s="84" t="s">
        <v>147</v>
      </c>
      <c r="L40" s="88"/>
      <c r="M40" s="36" t="s">
        <v>103</v>
      </c>
      <c r="R40" s="69"/>
      <c r="S40" s="69"/>
      <c r="T40" s="55"/>
      <c r="U40" s="55"/>
    </row>
    <row r="41" spans="1:21" ht="15" thickBot="1">
      <c r="A41" s="168"/>
      <c r="B41" s="169"/>
      <c r="C41" s="169"/>
      <c r="D41" s="169"/>
      <c r="E41" s="170"/>
      <c r="F41" s="81" t="s">
        <v>148</v>
      </c>
      <c r="G41" s="82" t="s">
        <v>30</v>
      </c>
      <c r="H41" s="84"/>
      <c r="I41" s="84" t="s">
        <v>147</v>
      </c>
      <c r="J41" s="85"/>
      <c r="L41" s="171" t="s">
        <v>149</v>
      </c>
      <c r="M41" s="172"/>
      <c r="R41" s="69"/>
      <c r="S41" s="69"/>
      <c r="T41" s="55"/>
      <c r="U41" s="55"/>
    </row>
    <row r="42" spans="1:21" ht="14.25">
      <c r="A42" s="86"/>
      <c r="B42" s="89"/>
      <c r="C42" s="89"/>
      <c r="D42" s="87"/>
      <c r="E42" s="86"/>
      <c r="F42" s="81" t="s">
        <v>150</v>
      </c>
      <c r="G42" s="82" t="s">
        <v>39</v>
      </c>
      <c r="H42" s="83" t="s">
        <v>146</v>
      </c>
      <c r="I42" s="84"/>
      <c r="J42" s="85"/>
      <c r="L42" s="90" t="s">
        <v>151</v>
      </c>
      <c r="M42" s="91" t="s">
        <v>152</v>
      </c>
      <c r="R42" s="69"/>
      <c r="S42" s="69"/>
      <c r="T42" s="55"/>
      <c r="U42" s="55"/>
    </row>
    <row r="43" spans="1:21" ht="14.25">
      <c r="A43" s="86"/>
      <c r="B43" s="89"/>
      <c r="C43" s="89"/>
      <c r="D43" s="87"/>
      <c r="E43" s="86"/>
      <c r="F43" s="81" t="s">
        <v>153</v>
      </c>
      <c r="G43" s="82" t="s">
        <v>48</v>
      </c>
      <c r="H43" s="83"/>
      <c r="I43" s="84" t="s">
        <v>147</v>
      </c>
      <c r="J43" s="84" t="s">
        <v>147</v>
      </c>
      <c r="L43" s="90" t="s">
        <v>154</v>
      </c>
      <c r="M43" s="92" t="s">
        <v>152</v>
      </c>
      <c r="O43" s="2"/>
      <c r="P43" s="2"/>
      <c r="Q43" s="2"/>
      <c r="R43" s="2"/>
      <c r="S43" s="2"/>
      <c r="T43" s="55"/>
      <c r="U43" s="55"/>
    </row>
    <row r="44" spans="1:21" ht="15" thickBot="1">
      <c r="A44" s="86"/>
      <c r="B44" s="89"/>
      <c r="C44" s="89"/>
      <c r="D44" s="87"/>
      <c r="E44" s="86"/>
      <c r="F44" s="81" t="s">
        <v>155</v>
      </c>
      <c r="G44" s="82" t="s">
        <v>55</v>
      </c>
      <c r="H44" s="84"/>
      <c r="I44" s="84"/>
      <c r="J44" s="84" t="s">
        <v>147</v>
      </c>
      <c r="L44" s="93" t="s">
        <v>156</v>
      </c>
      <c r="M44" s="94" t="s">
        <v>152</v>
      </c>
      <c r="N44" s="2"/>
      <c r="O44" s="2"/>
      <c r="P44" s="2"/>
      <c r="Q44" s="2"/>
      <c r="R44" s="2"/>
      <c r="S44" s="2"/>
      <c r="T44" s="55"/>
      <c r="U44" s="55"/>
    </row>
    <row r="45" spans="1:21" ht="14.25">
      <c r="A45" s="86"/>
      <c r="B45" s="89"/>
      <c r="C45" s="89"/>
      <c r="D45" s="87"/>
      <c r="E45" s="86"/>
      <c r="F45" s="81" t="s">
        <v>157</v>
      </c>
      <c r="G45" s="82" t="s">
        <v>61</v>
      </c>
      <c r="H45" s="84"/>
      <c r="I45" s="84"/>
      <c r="J45" s="84" t="s">
        <v>147</v>
      </c>
      <c r="L45" s="2"/>
      <c r="M45" s="2"/>
      <c r="N45" s="2"/>
      <c r="O45" s="2"/>
      <c r="P45" s="2"/>
      <c r="Q45" s="2"/>
      <c r="R45" s="2"/>
      <c r="S45" s="2"/>
      <c r="T45" s="55"/>
      <c r="U45" s="55"/>
    </row>
    <row r="46" spans="1:21" ht="14.25">
      <c r="A46" s="86"/>
      <c r="B46" s="89"/>
      <c r="C46" s="89"/>
      <c r="D46" s="87"/>
      <c r="E46" s="86"/>
      <c r="F46" s="81" t="s">
        <v>158</v>
      </c>
      <c r="G46" s="82" t="s">
        <v>65</v>
      </c>
      <c r="H46" s="83" t="s">
        <v>146</v>
      </c>
      <c r="I46" s="84"/>
      <c r="J46" s="85"/>
      <c r="L46" s="2"/>
      <c r="N46" s="2"/>
      <c r="O46" s="2"/>
      <c r="P46" s="2"/>
      <c r="Q46" s="2"/>
      <c r="R46" s="2"/>
      <c r="S46" s="2"/>
      <c r="T46" s="2"/>
      <c r="U46" s="2"/>
    </row>
    <row r="47" spans="1:13" s="2" customFormat="1" ht="14.25">
      <c r="A47" s="86"/>
      <c r="B47" s="89"/>
      <c r="C47" s="89"/>
      <c r="D47" s="87"/>
      <c r="E47" s="86"/>
      <c r="F47" s="81" t="s">
        <v>159</v>
      </c>
      <c r="G47" s="82" t="s">
        <v>69</v>
      </c>
      <c r="H47" s="83" t="s">
        <v>146</v>
      </c>
      <c r="I47" s="84"/>
      <c r="J47" s="85"/>
      <c r="M47" s="53"/>
    </row>
    <row r="48" spans="1:19" s="2" customFormat="1" ht="14.25">
      <c r="A48" s="86"/>
      <c r="B48" s="89"/>
      <c r="C48" s="89"/>
      <c r="D48" s="87"/>
      <c r="E48" s="86"/>
      <c r="F48" s="81" t="s">
        <v>160</v>
      </c>
      <c r="G48" s="82" t="s">
        <v>73</v>
      </c>
      <c r="H48" s="84"/>
      <c r="I48" s="84"/>
      <c r="J48" s="85"/>
      <c r="M48" s="53"/>
      <c r="O48" s="53"/>
      <c r="P48" s="53"/>
      <c r="Q48" s="53"/>
      <c r="R48" s="69"/>
      <c r="S48" s="69"/>
    </row>
    <row r="49" spans="1:19" s="2" customFormat="1" ht="14.25">
      <c r="A49" s="86"/>
      <c r="B49" s="89"/>
      <c r="C49" s="89"/>
      <c r="D49" s="87"/>
      <c r="E49" s="86"/>
      <c r="F49" s="81" t="s">
        <v>161</v>
      </c>
      <c r="G49" s="82" t="s">
        <v>77</v>
      </c>
      <c r="H49" s="84"/>
      <c r="I49" s="84"/>
      <c r="J49" s="85"/>
      <c r="M49" s="53"/>
      <c r="N49" s="53"/>
      <c r="O49" s="53"/>
      <c r="P49" s="53"/>
      <c r="Q49" s="53"/>
      <c r="R49" s="69"/>
      <c r="S49" s="69"/>
    </row>
    <row r="50" spans="1:19" s="2" customFormat="1" ht="14.25">
      <c r="A50" s="86"/>
      <c r="B50" s="89"/>
      <c r="C50" s="89"/>
      <c r="D50" s="87"/>
      <c r="E50" s="86"/>
      <c r="F50" s="81" t="s">
        <v>162</v>
      </c>
      <c r="G50" s="82" t="s">
        <v>81</v>
      </c>
      <c r="H50" s="83" t="s">
        <v>163</v>
      </c>
      <c r="I50" s="84" t="s">
        <v>147</v>
      </c>
      <c r="J50" s="85"/>
      <c r="L50" s="53"/>
      <c r="M50" s="53"/>
      <c r="N50" s="53"/>
      <c r="O50" s="53"/>
      <c r="P50" s="53"/>
      <c r="Q50" s="53"/>
      <c r="R50" s="69"/>
      <c r="S50" s="69"/>
    </row>
    <row r="51" spans="1:19" s="2" customFormat="1" ht="15" thickBot="1">
      <c r="A51" s="86"/>
      <c r="B51" s="89"/>
      <c r="C51" s="89"/>
      <c r="D51" s="87"/>
      <c r="E51" s="86"/>
      <c r="F51" s="95" t="s">
        <v>164</v>
      </c>
      <c r="G51" s="96" t="s">
        <v>86</v>
      </c>
      <c r="H51" s="97"/>
      <c r="I51" s="97"/>
      <c r="J51" s="98"/>
      <c r="L51" s="53"/>
      <c r="M51" s="53"/>
      <c r="N51" s="53"/>
      <c r="O51" s="53"/>
      <c r="P51" s="53"/>
      <c r="Q51" s="53"/>
      <c r="R51" s="69"/>
      <c r="S51" s="69"/>
    </row>
    <row r="52" spans="1:19" s="2" customFormat="1" ht="14.25">
      <c r="A52" s="86"/>
      <c r="B52" s="89"/>
      <c r="C52" s="89"/>
      <c r="D52" s="87"/>
      <c r="E52" s="86"/>
      <c r="F52" s="99"/>
      <c r="G52" s="100"/>
      <c r="H52" s="101"/>
      <c r="I52" s="101"/>
      <c r="J52" s="101"/>
      <c r="L52" s="53"/>
      <c r="M52" s="53"/>
      <c r="N52" s="53"/>
      <c r="O52" s="53"/>
      <c r="P52" s="53"/>
      <c r="Q52" s="53"/>
      <c r="R52" s="69"/>
      <c r="S52" s="69"/>
    </row>
    <row r="53" spans="1:19" s="2" customFormat="1" ht="12.75">
      <c r="A53" s="86"/>
      <c r="B53" s="89"/>
      <c r="C53" s="89"/>
      <c r="D53" s="87"/>
      <c r="E53" s="86"/>
      <c r="F53" s="99"/>
      <c r="G53" s="100"/>
      <c r="H53" s="10" t="s">
        <v>17</v>
      </c>
      <c r="I53" s="56"/>
      <c r="J53" s="56"/>
      <c r="L53" s="53"/>
      <c r="M53" s="53"/>
      <c r="N53" s="53"/>
      <c r="O53" s="53"/>
      <c r="P53" s="53"/>
      <c r="Q53" s="53"/>
      <c r="R53" s="69"/>
      <c r="S53" s="69"/>
    </row>
    <row r="54" spans="1:19" s="2" customFormat="1" ht="12.75">
      <c r="A54" s="86"/>
      <c r="B54" s="89"/>
      <c r="C54" s="89"/>
      <c r="D54" s="87"/>
      <c r="E54" s="86"/>
      <c r="F54" s="99"/>
      <c r="G54" s="100"/>
      <c r="H54" s="14" t="s">
        <v>136</v>
      </c>
      <c r="I54" s="102" t="s">
        <v>165</v>
      </c>
      <c r="J54" s="103"/>
      <c r="L54" s="53"/>
      <c r="M54" s="53"/>
      <c r="N54" s="53"/>
      <c r="O54" s="53"/>
      <c r="P54" s="53"/>
      <c r="Q54" s="53"/>
      <c r="R54" s="69"/>
      <c r="S54" s="69"/>
    </row>
    <row r="55" spans="1:21" s="2" customFormat="1" ht="33.75" customHeight="1" thickBot="1">
      <c r="A55" s="1"/>
      <c r="B55" s="1"/>
      <c r="C55" s="1"/>
      <c r="D55" s="1"/>
      <c r="E55" s="1"/>
      <c r="F55" s="104" t="s">
        <v>166</v>
      </c>
      <c r="G55" s="105">
        <f>SUM(H55:J55)</f>
        <v>1</v>
      </c>
      <c r="H55" s="106">
        <v>0.05</v>
      </c>
      <c r="I55" s="106">
        <v>0.2</v>
      </c>
      <c r="J55" s="106">
        <v>0.75</v>
      </c>
      <c r="L55" s="53"/>
      <c r="M55" s="53"/>
      <c r="N55" s="53"/>
      <c r="O55" s="53"/>
      <c r="P55" s="53"/>
      <c r="Q55" s="53"/>
      <c r="R55" s="53"/>
      <c r="S55" s="69"/>
      <c r="T55" s="69"/>
      <c r="U55" s="55"/>
    </row>
    <row r="56" spans="1:21" ht="16.5" thickBot="1">
      <c r="A56" s="165" t="s">
        <v>167</v>
      </c>
      <c r="B56" s="166"/>
      <c r="C56" s="166"/>
      <c r="D56" s="166"/>
      <c r="E56" s="167"/>
      <c r="F56" s="48"/>
      <c r="G56" s="107"/>
      <c r="T56" s="69"/>
      <c r="U56" s="69"/>
    </row>
    <row r="57" spans="7:21" ht="12.75">
      <c r="G57" s="108"/>
      <c r="T57" s="69"/>
      <c r="U57" s="69"/>
    </row>
    <row r="58" spans="1:21" ht="12.75">
      <c r="A58" s="10" t="s">
        <v>17</v>
      </c>
      <c r="B58" s="56"/>
      <c r="C58" s="56"/>
      <c r="D58" s="56"/>
      <c r="E58" s="109"/>
      <c r="F58" s="110"/>
      <c r="G58" s="108"/>
      <c r="T58" s="69"/>
      <c r="U58" s="69"/>
    </row>
    <row r="59" spans="1:21" ht="12.75">
      <c r="A59" s="14" t="s">
        <v>138</v>
      </c>
      <c r="B59" s="15" t="s">
        <v>168</v>
      </c>
      <c r="C59" s="16"/>
      <c r="D59" s="16"/>
      <c r="E59" s="16"/>
      <c r="F59" s="57"/>
      <c r="G59" s="8"/>
      <c r="J59" s="111"/>
      <c r="T59" s="69"/>
      <c r="U59" s="69"/>
    </row>
    <row r="60" spans="1:21" ht="12.75">
      <c r="A60" s="20" t="s">
        <v>169</v>
      </c>
      <c r="B60" s="23" t="s">
        <v>168</v>
      </c>
      <c r="C60" s="11"/>
      <c r="D60" s="11"/>
      <c r="E60" s="11"/>
      <c r="F60" s="61"/>
      <c r="G60" s="8"/>
      <c r="H60" s="112"/>
      <c r="I60" s="112"/>
      <c r="J60" s="113"/>
      <c r="S60" s="69"/>
      <c r="T60" s="69"/>
      <c r="U60" s="55"/>
    </row>
    <row r="61" spans="1:21" ht="12.75">
      <c r="A61" s="20" t="s">
        <v>170</v>
      </c>
      <c r="B61" s="23" t="s">
        <v>171</v>
      </c>
      <c r="C61" s="11"/>
      <c r="D61" s="11"/>
      <c r="E61" s="11"/>
      <c r="F61" s="61"/>
      <c r="G61" s="8"/>
      <c r="H61" s="112"/>
      <c r="I61" s="112"/>
      <c r="J61" s="113"/>
      <c r="K61" s="114" t="s">
        <v>172</v>
      </c>
      <c r="L61" s="115" t="s">
        <v>139</v>
      </c>
      <c r="M61" s="115" t="s">
        <v>173</v>
      </c>
      <c r="S61" s="69"/>
      <c r="T61" s="69"/>
      <c r="U61" s="55"/>
    </row>
    <row r="62" spans="1:21" ht="12.75">
      <c r="A62" s="20" t="s">
        <v>174</v>
      </c>
      <c r="B62" s="23" t="s">
        <v>168</v>
      </c>
      <c r="C62" s="11"/>
      <c r="D62" s="11"/>
      <c r="E62" s="11"/>
      <c r="F62" s="61"/>
      <c r="G62" s="8"/>
      <c r="H62" s="116" t="s">
        <v>17</v>
      </c>
      <c r="I62" s="112"/>
      <c r="J62" s="113"/>
      <c r="K62" s="117">
        <v>1</v>
      </c>
      <c r="L62" s="118" t="s">
        <v>15</v>
      </c>
      <c r="M62" s="119" t="s">
        <v>175</v>
      </c>
      <c r="S62" s="69"/>
      <c r="T62" s="69"/>
      <c r="U62" s="55"/>
    </row>
    <row r="63" spans="1:21" ht="12.75">
      <c r="A63" s="20" t="s">
        <v>176</v>
      </c>
      <c r="B63" s="23" t="s">
        <v>177</v>
      </c>
      <c r="C63" s="11"/>
      <c r="D63" s="11"/>
      <c r="E63" s="11"/>
      <c r="F63" s="61"/>
      <c r="G63" s="8"/>
      <c r="H63" s="120" t="s">
        <v>178</v>
      </c>
      <c r="I63" s="120" t="s">
        <v>139</v>
      </c>
      <c r="J63" s="120" t="s">
        <v>179</v>
      </c>
      <c r="K63" s="121">
        <v>2</v>
      </c>
      <c r="L63" s="118" t="s">
        <v>24</v>
      </c>
      <c r="M63" s="119" t="s">
        <v>180</v>
      </c>
      <c r="S63" s="69"/>
      <c r="T63" s="69"/>
      <c r="U63" s="55"/>
    </row>
    <row r="64" spans="1:21" ht="12.75">
      <c r="A64" s="20" t="s">
        <v>181</v>
      </c>
      <c r="B64" s="23" t="s">
        <v>182</v>
      </c>
      <c r="C64" s="11"/>
      <c r="D64" s="11"/>
      <c r="E64" s="11"/>
      <c r="F64" s="61"/>
      <c r="G64" s="8"/>
      <c r="H64" s="122" t="s">
        <v>183</v>
      </c>
      <c r="I64" s="122" t="s">
        <v>13</v>
      </c>
      <c r="J64" s="122" t="s">
        <v>184</v>
      </c>
      <c r="K64" s="121">
        <v>3</v>
      </c>
      <c r="L64" s="118" t="s">
        <v>33</v>
      </c>
      <c r="M64" s="119" t="s">
        <v>185</v>
      </c>
      <c r="S64" s="69"/>
      <c r="T64" s="69"/>
      <c r="U64" s="55"/>
    </row>
    <row r="65" spans="1:21" ht="12.75">
      <c r="A65" s="20" t="s">
        <v>186</v>
      </c>
      <c r="B65" s="23" t="s">
        <v>187</v>
      </c>
      <c r="C65" s="11"/>
      <c r="D65" s="11"/>
      <c r="E65" s="11"/>
      <c r="F65" s="61"/>
      <c r="G65" s="8"/>
      <c r="H65" s="123" t="s">
        <v>188</v>
      </c>
      <c r="I65" s="123" t="s">
        <v>22</v>
      </c>
      <c r="J65" s="123" t="s">
        <v>189</v>
      </c>
      <c r="K65" s="121">
        <v>4</v>
      </c>
      <c r="L65" s="118" t="s">
        <v>42</v>
      </c>
      <c r="M65" s="119" t="s">
        <v>190</v>
      </c>
      <c r="S65" s="69"/>
      <c r="T65" s="69"/>
      <c r="U65" s="55"/>
    </row>
    <row r="66" spans="1:21" ht="12.75">
      <c r="A66" s="20" t="s">
        <v>191</v>
      </c>
      <c r="B66" s="23" t="s">
        <v>192</v>
      </c>
      <c r="C66" s="11"/>
      <c r="D66" s="11"/>
      <c r="E66" s="11"/>
      <c r="F66" s="61"/>
      <c r="G66" s="8"/>
      <c r="H66" s="123" t="s">
        <v>193</v>
      </c>
      <c r="I66" s="123" t="s">
        <v>31</v>
      </c>
      <c r="J66" s="123" t="s">
        <v>194</v>
      </c>
      <c r="K66" s="121">
        <v>5</v>
      </c>
      <c r="L66" s="118" t="s">
        <v>49</v>
      </c>
      <c r="M66" s="119" t="s">
        <v>195</v>
      </c>
      <c r="O66" s="54"/>
      <c r="P66" s="54"/>
      <c r="Q66" s="54"/>
      <c r="R66" s="54"/>
      <c r="S66" s="54"/>
      <c r="T66" s="54"/>
      <c r="U66" s="55"/>
    </row>
    <row r="67" spans="1:21" ht="12.75">
      <c r="A67" s="20" t="s">
        <v>196</v>
      </c>
      <c r="B67" s="23" t="s">
        <v>197</v>
      </c>
      <c r="C67" s="11"/>
      <c r="D67" s="11"/>
      <c r="E67" s="11"/>
      <c r="F67" s="61"/>
      <c r="G67" s="124"/>
      <c r="H67" s="125" t="s">
        <v>198</v>
      </c>
      <c r="I67" s="125" t="s">
        <v>40</v>
      </c>
      <c r="J67" s="125" t="s">
        <v>199</v>
      </c>
      <c r="K67" s="126">
        <v>6</v>
      </c>
      <c r="L67" s="127" t="s">
        <v>56</v>
      </c>
      <c r="M67" s="128" t="s">
        <v>200</v>
      </c>
      <c r="N67" s="54"/>
      <c r="S67" s="69"/>
      <c r="T67" s="69"/>
      <c r="U67" s="55"/>
    </row>
    <row r="68" spans="1:21" ht="12.75">
      <c r="A68" s="25" t="s">
        <v>201</v>
      </c>
      <c r="B68" s="26" t="s">
        <v>202</v>
      </c>
      <c r="C68" s="129"/>
      <c r="D68" s="129"/>
      <c r="E68" s="27"/>
      <c r="F68" s="65"/>
      <c r="G68" s="124"/>
      <c r="H68" s="54"/>
      <c r="T68" s="69"/>
      <c r="U68" s="69"/>
    </row>
    <row r="69" spans="5:22" ht="12.75">
      <c r="E69" s="130"/>
      <c r="F69" s="53"/>
      <c r="H69" s="54"/>
      <c r="T69" s="69"/>
      <c r="U69" s="69"/>
      <c r="V69" s="54"/>
    </row>
    <row r="70" spans="3:25" s="54" customFormat="1" ht="12.75">
      <c r="C70" s="71"/>
      <c r="D70" s="36" t="s">
        <v>103</v>
      </c>
      <c r="E70" s="36" t="s">
        <v>103</v>
      </c>
      <c r="F70" s="36" t="s">
        <v>103</v>
      </c>
      <c r="G70" s="36" t="s">
        <v>103</v>
      </c>
      <c r="H70" s="36" t="s">
        <v>103</v>
      </c>
      <c r="I70" s="131" t="s">
        <v>203</v>
      </c>
      <c r="J70" s="131" t="s">
        <v>203</v>
      </c>
      <c r="K70" s="131" t="s">
        <v>203</v>
      </c>
      <c r="L70" s="131" t="s">
        <v>203</v>
      </c>
      <c r="P70" s="53"/>
      <c r="Q70" s="53"/>
      <c r="R70" s="53"/>
      <c r="S70" s="53"/>
      <c r="T70" s="53"/>
      <c r="U70" s="69"/>
      <c r="V70" s="69"/>
      <c r="W70" s="55"/>
      <c r="X70" s="55"/>
      <c r="Y70" s="55"/>
    </row>
    <row r="71" spans="1:22" ht="12.75">
      <c r="A71" s="38" t="s">
        <v>35</v>
      </c>
      <c r="B71" s="38" t="s">
        <v>129</v>
      </c>
      <c r="C71" s="132" t="s">
        <v>204</v>
      </c>
      <c r="D71" s="132" t="s">
        <v>138</v>
      </c>
      <c r="E71" s="132" t="s">
        <v>169</v>
      </c>
      <c r="F71" s="132" t="s">
        <v>170</v>
      </c>
      <c r="G71" s="132" t="s">
        <v>176</v>
      </c>
      <c r="H71" s="132" t="s">
        <v>174</v>
      </c>
      <c r="I71" s="132" t="s">
        <v>186</v>
      </c>
      <c r="J71" s="132" t="s">
        <v>191</v>
      </c>
      <c r="K71" s="132" t="s">
        <v>196</v>
      </c>
      <c r="L71" s="132" t="s">
        <v>201</v>
      </c>
      <c r="U71" s="69"/>
      <c r="V71" s="69"/>
    </row>
    <row r="72" spans="1:22" ht="14.25">
      <c r="A72" s="77" t="str">
        <f>A39</f>
        <v>06179500</v>
      </c>
      <c r="B72" s="133">
        <f>D39</f>
        <v>41856</v>
      </c>
      <c r="C72" s="134" t="s">
        <v>205</v>
      </c>
      <c r="D72" s="135" t="s">
        <v>61</v>
      </c>
      <c r="E72" s="135" t="s">
        <v>13</v>
      </c>
      <c r="F72" s="135" t="s">
        <v>14</v>
      </c>
      <c r="G72" s="136" t="s">
        <v>16</v>
      </c>
      <c r="H72" s="136" t="s">
        <v>15</v>
      </c>
      <c r="I72" s="42"/>
      <c r="J72" s="40"/>
      <c r="K72" s="40"/>
      <c r="L72" s="137"/>
      <c r="U72" s="69"/>
      <c r="V72" s="69"/>
    </row>
    <row r="73" spans="1:22" ht="14.25">
      <c r="A73" s="138"/>
      <c r="B73" s="139"/>
      <c r="C73" s="134" t="s">
        <v>206</v>
      </c>
      <c r="D73" s="136" t="s">
        <v>39</v>
      </c>
      <c r="E73" s="135" t="s">
        <v>13</v>
      </c>
      <c r="F73" s="135" t="s">
        <v>14</v>
      </c>
      <c r="G73" s="136" t="s">
        <v>16</v>
      </c>
      <c r="H73" s="136" t="s">
        <v>15</v>
      </c>
      <c r="I73" s="42"/>
      <c r="J73" s="40"/>
      <c r="K73" s="40"/>
      <c r="L73" s="137"/>
      <c r="U73" s="69"/>
      <c r="V73" s="69"/>
    </row>
    <row r="74" spans="1:22" ht="14.25">
      <c r="A74" s="138"/>
      <c r="B74" s="139"/>
      <c r="C74" s="134" t="s">
        <v>207</v>
      </c>
      <c r="D74" s="136" t="s">
        <v>21</v>
      </c>
      <c r="E74" s="135" t="s">
        <v>13</v>
      </c>
      <c r="F74" s="135" t="s">
        <v>14</v>
      </c>
      <c r="G74" s="136" t="s">
        <v>16</v>
      </c>
      <c r="H74" s="136" t="s">
        <v>15</v>
      </c>
      <c r="I74" s="42"/>
      <c r="J74" s="40"/>
      <c r="K74" s="40"/>
      <c r="L74" s="137"/>
      <c r="U74" s="69"/>
      <c r="V74" s="69"/>
    </row>
    <row r="75" spans="1:22" ht="14.25">
      <c r="A75" s="138"/>
      <c r="B75" s="139"/>
      <c r="C75" s="134" t="s">
        <v>208</v>
      </c>
      <c r="D75" s="136" t="s">
        <v>65</v>
      </c>
      <c r="E75" s="135" t="s">
        <v>13</v>
      </c>
      <c r="F75" s="135" t="s">
        <v>14</v>
      </c>
      <c r="G75" s="136" t="s">
        <v>16</v>
      </c>
      <c r="H75" s="136" t="s">
        <v>15</v>
      </c>
      <c r="I75" s="42"/>
      <c r="J75" s="40"/>
      <c r="K75" s="40"/>
      <c r="L75" s="137"/>
      <c r="U75" s="69"/>
      <c r="V75" s="69"/>
    </row>
    <row r="76" spans="1:22" ht="14.25">
      <c r="A76" s="138"/>
      <c r="B76" s="139"/>
      <c r="C76" s="134" t="s">
        <v>209</v>
      </c>
      <c r="D76" s="136" t="s">
        <v>48</v>
      </c>
      <c r="E76" s="135" t="s">
        <v>22</v>
      </c>
      <c r="F76" s="136" t="s">
        <v>23</v>
      </c>
      <c r="G76" s="136" t="s">
        <v>25</v>
      </c>
      <c r="H76" s="136" t="s">
        <v>33</v>
      </c>
      <c r="I76" s="42"/>
      <c r="J76" s="40"/>
      <c r="K76" s="40"/>
      <c r="L76" s="137"/>
      <c r="U76" s="69"/>
      <c r="V76" s="69"/>
    </row>
    <row r="77" spans="1:22" ht="14.25">
      <c r="A77" s="138"/>
      <c r="B77" s="139"/>
      <c r="C77" s="134" t="s">
        <v>210</v>
      </c>
      <c r="D77" s="136" t="s">
        <v>81</v>
      </c>
      <c r="E77" s="136" t="s">
        <v>31</v>
      </c>
      <c r="F77" s="136" t="s">
        <v>23</v>
      </c>
      <c r="G77" s="136" t="s">
        <v>25</v>
      </c>
      <c r="H77" s="136" t="s">
        <v>33</v>
      </c>
      <c r="I77" s="42"/>
      <c r="J77" s="40"/>
      <c r="K77" s="40"/>
      <c r="L77" s="137"/>
      <c r="U77" s="69"/>
      <c r="V77" s="69"/>
    </row>
    <row r="78" spans="1:22" ht="14.25">
      <c r="A78" s="138"/>
      <c r="B78" s="139"/>
      <c r="C78" s="134" t="s">
        <v>211</v>
      </c>
      <c r="D78" s="136" t="s">
        <v>30</v>
      </c>
      <c r="E78" s="135" t="s">
        <v>22</v>
      </c>
      <c r="F78" s="136" t="s">
        <v>23</v>
      </c>
      <c r="G78" s="136" t="s">
        <v>25</v>
      </c>
      <c r="H78" s="136" t="s">
        <v>33</v>
      </c>
      <c r="I78" s="42"/>
      <c r="J78" s="40"/>
      <c r="K78" s="40"/>
      <c r="L78" s="137"/>
      <c r="U78" s="69"/>
      <c r="V78" s="69"/>
    </row>
    <row r="79" spans="1:22" ht="14.25">
      <c r="A79" s="138"/>
      <c r="B79" s="139"/>
      <c r="C79" s="134" t="s">
        <v>212</v>
      </c>
      <c r="D79" s="136" t="s">
        <v>48</v>
      </c>
      <c r="E79" s="136" t="s">
        <v>31</v>
      </c>
      <c r="F79" s="136" t="s">
        <v>23</v>
      </c>
      <c r="G79" s="136" t="s">
        <v>25</v>
      </c>
      <c r="H79" s="136" t="s">
        <v>33</v>
      </c>
      <c r="I79" s="42"/>
      <c r="J79" s="40"/>
      <c r="K79" s="40"/>
      <c r="L79" s="137"/>
      <c r="U79" s="69"/>
      <c r="V79" s="69"/>
    </row>
    <row r="80" spans="1:22" ht="14.25">
      <c r="A80" s="138"/>
      <c r="B80" s="139"/>
      <c r="C80" s="134" t="s">
        <v>213</v>
      </c>
      <c r="D80" s="136" t="s">
        <v>48</v>
      </c>
      <c r="E80" s="136" t="s">
        <v>31</v>
      </c>
      <c r="F80" s="135" t="s">
        <v>14</v>
      </c>
      <c r="G80" s="136" t="s">
        <v>34</v>
      </c>
      <c r="H80" s="136" t="s">
        <v>15</v>
      </c>
      <c r="I80" s="42"/>
      <c r="J80" s="40"/>
      <c r="K80" s="40"/>
      <c r="L80" s="137"/>
      <c r="U80" s="69"/>
      <c r="V80" s="69"/>
    </row>
    <row r="81" spans="1:22" ht="14.25">
      <c r="A81" s="138"/>
      <c r="B81" s="139"/>
      <c r="C81" s="134" t="s">
        <v>214</v>
      </c>
      <c r="D81" s="136" t="s">
        <v>21</v>
      </c>
      <c r="E81" s="135" t="s">
        <v>22</v>
      </c>
      <c r="F81" s="135" t="s">
        <v>14</v>
      </c>
      <c r="G81" s="136" t="s">
        <v>34</v>
      </c>
      <c r="H81" s="136" t="s">
        <v>33</v>
      </c>
      <c r="I81" s="42"/>
      <c r="J81" s="40"/>
      <c r="K81" s="40"/>
      <c r="L81" s="137"/>
      <c r="U81" s="69"/>
      <c r="V81" s="69"/>
    </row>
    <row r="82" spans="1:22" ht="14.25">
      <c r="A82" s="138"/>
      <c r="B82" s="139"/>
      <c r="C82" s="134" t="s">
        <v>215</v>
      </c>
      <c r="D82" s="136" t="s">
        <v>55</v>
      </c>
      <c r="E82" s="136" t="s">
        <v>31</v>
      </c>
      <c r="F82" s="135" t="s">
        <v>14</v>
      </c>
      <c r="G82" s="136" t="s">
        <v>34</v>
      </c>
      <c r="H82" s="136" t="s">
        <v>15</v>
      </c>
      <c r="I82" s="42">
        <v>1</v>
      </c>
      <c r="J82" s="40"/>
      <c r="K82" s="40"/>
      <c r="L82" s="137"/>
      <c r="U82" s="69"/>
      <c r="V82" s="69"/>
    </row>
    <row r="83" spans="1:22" ht="14.25">
      <c r="A83" s="138"/>
      <c r="B83" s="139"/>
      <c r="C83" s="134" t="s">
        <v>216</v>
      </c>
      <c r="D83" s="136" t="s">
        <v>61</v>
      </c>
      <c r="E83" s="135" t="s">
        <v>22</v>
      </c>
      <c r="F83" s="135" t="s">
        <v>14</v>
      </c>
      <c r="G83" s="136" t="s">
        <v>34</v>
      </c>
      <c r="H83" s="136" t="s">
        <v>15</v>
      </c>
      <c r="I83" s="42"/>
      <c r="J83" s="40"/>
      <c r="K83" s="40"/>
      <c r="L83" s="137"/>
      <c r="U83" s="69"/>
      <c r="V83" s="69"/>
    </row>
    <row r="84" spans="1:21" ht="16.5" thickBot="1">
      <c r="A84" s="1"/>
      <c r="T84" s="69"/>
      <c r="U84" s="69"/>
    </row>
    <row r="85" spans="1:21" ht="16.5" thickBot="1">
      <c r="A85" s="165" t="s">
        <v>217</v>
      </c>
      <c r="B85" s="167"/>
      <c r="C85" s="1"/>
      <c r="D85" s="1"/>
      <c r="E85" s="1"/>
      <c r="F85" s="1"/>
      <c r="G85" s="2"/>
      <c r="H85" s="2"/>
      <c r="I85" s="2"/>
      <c r="T85" s="69"/>
      <c r="U85" s="69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T86" s="69"/>
      <c r="U86" s="69"/>
    </row>
    <row r="87" spans="1:21" ht="12.75">
      <c r="A87" s="10" t="s">
        <v>17</v>
      </c>
      <c r="B87" s="56"/>
      <c r="C87" s="56"/>
      <c r="D87" s="6"/>
      <c r="E87" s="6"/>
      <c r="F87" s="6"/>
      <c r="G87" s="2"/>
      <c r="H87" s="2"/>
      <c r="I87" s="2"/>
      <c r="T87" s="69"/>
      <c r="U87" s="69"/>
    </row>
    <row r="88" spans="1:21" ht="12.75">
      <c r="A88" s="14" t="s">
        <v>218</v>
      </c>
      <c r="B88" s="15" t="s">
        <v>219</v>
      </c>
      <c r="C88" s="140"/>
      <c r="D88" s="141"/>
      <c r="E88" s="6"/>
      <c r="F88" s="2"/>
      <c r="G88" s="142"/>
      <c r="H88" s="2"/>
      <c r="I88" s="2"/>
      <c r="T88" s="69"/>
      <c r="U88" s="69"/>
    </row>
    <row r="89" spans="1:21" ht="12.75">
      <c r="A89" s="20" t="s">
        <v>220</v>
      </c>
      <c r="B89" s="10" t="s">
        <v>221</v>
      </c>
      <c r="C89" s="143"/>
      <c r="D89" s="144"/>
      <c r="E89" s="6"/>
      <c r="F89" s="55"/>
      <c r="G89" s="142"/>
      <c r="H89" s="2"/>
      <c r="I89" s="2"/>
      <c r="T89" s="69"/>
      <c r="U89" s="69"/>
    </row>
    <row r="90" spans="1:21" ht="12.75">
      <c r="A90" s="25" t="s">
        <v>176</v>
      </c>
      <c r="B90" s="26" t="s">
        <v>222</v>
      </c>
      <c r="C90" s="129"/>
      <c r="D90" s="145"/>
      <c r="E90" s="6"/>
      <c r="F90" s="55"/>
      <c r="G90" s="142"/>
      <c r="H90" s="2"/>
      <c r="I90" s="2"/>
      <c r="T90" s="69"/>
      <c r="U90" s="69"/>
    </row>
    <row r="91" spans="1:21" ht="14.25" customHeight="1">
      <c r="A91" s="2"/>
      <c r="B91" s="2"/>
      <c r="C91" s="2"/>
      <c r="D91" s="2"/>
      <c r="E91" s="2"/>
      <c r="F91" s="55"/>
      <c r="G91" s="2"/>
      <c r="H91" s="2"/>
      <c r="I91" s="2"/>
      <c r="T91" s="69"/>
      <c r="U91" s="69"/>
    </row>
    <row r="92" spans="1:22" ht="16.5" customHeight="1">
      <c r="A92" s="55"/>
      <c r="B92" s="55"/>
      <c r="C92" s="131" t="s">
        <v>203</v>
      </c>
      <c r="D92" s="36" t="s">
        <v>103</v>
      </c>
      <c r="E92" s="173" t="s">
        <v>223</v>
      </c>
      <c r="F92" s="173"/>
      <c r="G92" s="173"/>
      <c r="H92" s="174"/>
      <c r="I92" s="175" t="s">
        <v>224</v>
      </c>
      <c r="J92" s="175"/>
      <c r="K92" s="175"/>
      <c r="L92" s="175"/>
      <c r="M92" s="175"/>
      <c r="N92" s="175"/>
      <c r="O92" s="175"/>
      <c r="P92" s="175"/>
      <c r="Q92" s="175"/>
      <c r="R92" s="175"/>
      <c r="S92" s="175"/>
      <c r="T92" s="175"/>
      <c r="U92" s="69"/>
      <c r="V92" s="69"/>
    </row>
    <row r="93" spans="1:22" ht="12.75">
      <c r="A93" s="38" t="s">
        <v>35</v>
      </c>
      <c r="B93" s="38" t="s">
        <v>129</v>
      </c>
      <c r="C93" s="38" t="s">
        <v>218</v>
      </c>
      <c r="D93" s="72" t="s">
        <v>220</v>
      </c>
      <c r="E93" s="38" t="s">
        <v>225</v>
      </c>
      <c r="F93" s="38" t="s">
        <v>226</v>
      </c>
      <c r="G93" s="38" t="s">
        <v>227</v>
      </c>
      <c r="H93" s="38" t="s">
        <v>228</v>
      </c>
      <c r="I93" s="146" t="s">
        <v>229</v>
      </c>
      <c r="J93" s="38" t="s">
        <v>230</v>
      </c>
      <c r="K93" s="38" t="s">
        <v>231</v>
      </c>
      <c r="L93" s="38" t="s">
        <v>232</v>
      </c>
      <c r="M93" s="38" t="s">
        <v>233</v>
      </c>
      <c r="N93" s="38" t="s">
        <v>234</v>
      </c>
      <c r="O93" s="38" t="s">
        <v>235</v>
      </c>
      <c r="P93" s="38" t="s">
        <v>236</v>
      </c>
      <c r="Q93" s="38" t="s">
        <v>237</v>
      </c>
      <c r="R93" s="38" t="s">
        <v>238</v>
      </c>
      <c r="S93" s="38" t="s">
        <v>239</v>
      </c>
      <c r="T93" s="38" t="s">
        <v>240</v>
      </c>
      <c r="U93" s="69"/>
      <c r="V93" s="69"/>
    </row>
    <row r="94" spans="1:22" ht="14.25">
      <c r="A94" s="77" t="str">
        <f>A72</f>
        <v>06179500</v>
      </c>
      <c r="B94" s="133">
        <f>B72</f>
        <v>41856</v>
      </c>
      <c r="C94" s="147" t="s">
        <v>241</v>
      </c>
      <c r="D94" s="148">
        <v>69</v>
      </c>
      <c r="E94" s="149"/>
      <c r="F94" s="148">
        <v>2</v>
      </c>
      <c r="G94" s="148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69"/>
      <c r="V94" s="69"/>
    </row>
    <row r="95" spans="1:22" ht="14.25">
      <c r="A95" s="138" t="str">
        <f>+A$94</f>
        <v>06179500</v>
      </c>
      <c r="B95" s="139">
        <f>+B$94</f>
        <v>41856</v>
      </c>
      <c r="C95" s="147" t="s">
        <v>242</v>
      </c>
      <c r="D95" s="148">
        <v>265</v>
      </c>
      <c r="E95" s="149"/>
      <c r="F95" s="148">
        <v>1</v>
      </c>
      <c r="G95" s="148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69"/>
      <c r="V95" s="69"/>
    </row>
    <row r="96" spans="1:22" ht="14.25">
      <c r="A96" s="138" t="str">
        <f aca="true" t="shared" si="0" ref="A96:B127">+A$94</f>
        <v>06179500</v>
      </c>
      <c r="B96" s="139">
        <f t="shared" si="0"/>
        <v>41856</v>
      </c>
      <c r="C96" s="147" t="s">
        <v>243</v>
      </c>
      <c r="D96" s="148">
        <v>212</v>
      </c>
      <c r="E96" s="149">
        <v>7</v>
      </c>
      <c r="F96" s="148">
        <v>27</v>
      </c>
      <c r="G96" s="148">
        <v>2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69"/>
      <c r="V96" s="69"/>
    </row>
    <row r="97" spans="1:22" ht="14.25">
      <c r="A97" s="138" t="str">
        <f t="shared" si="0"/>
        <v>06179500</v>
      </c>
      <c r="B97" s="139">
        <f t="shared" si="0"/>
        <v>41856</v>
      </c>
      <c r="C97" s="150" t="s">
        <v>244</v>
      </c>
      <c r="D97" s="151">
        <v>193</v>
      </c>
      <c r="E97" s="152"/>
      <c r="F97" s="153">
        <v>1</v>
      </c>
      <c r="G97" s="153">
        <v>3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69"/>
      <c r="V97" s="69"/>
    </row>
    <row r="98" spans="1:22" ht="14.25">
      <c r="A98" s="138" t="str">
        <f t="shared" si="0"/>
        <v>06179500</v>
      </c>
      <c r="B98" s="139">
        <f t="shared" si="0"/>
        <v>41856</v>
      </c>
      <c r="C98" s="147" t="s">
        <v>245</v>
      </c>
      <c r="D98" s="148">
        <v>200</v>
      </c>
      <c r="E98" s="149">
        <v>11</v>
      </c>
      <c r="F98" s="148">
        <v>3</v>
      </c>
      <c r="G98" s="148">
        <v>2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69"/>
      <c r="V98" s="69"/>
    </row>
    <row r="99" spans="1:22" ht="14.25">
      <c r="A99" s="138" t="str">
        <f t="shared" si="0"/>
        <v>06179500</v>
      </c>
      <c r="B99" s="139">
        <f t="shared" si="0"/>
        <v>41856</v>
      </c>
      <c r="C99" s="147" t="s">
        <v>246</v>
      </c>
      <c r="D99" s="148">
        <v>197</v>
      </c>
      <c r="E99" s="149">
        <v>89</v>
      </c>
      <c r="F99" s="148"/>
      <c r="G99" s="148">
        <v>6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69"/>
      <c r="V99" s="69"/>
    </row>
    <row r="100" spans="1:22" ht="14.25">
      <c r="A100" s="138" t="str">
        <f t="shared" si="0"/>
        <v>06179500</v>
      </c>
      <c r="B100" s="139">
        <f t="shared" si="0"/>
        <v>41856</v>
      </c>
      <c r="C100" s="150" t="s">
        <v>247</v>
      </c>
      <c r="D100" s="151">
        <v>310</v>
      </c>
      <c r="E100" s="152"/>
      <c r="F100" s="153"/>
      <c r="G100" s="153">
        <v>2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69"/>
      <c r="V100" s="69"/>
    </row>
    <row r="101" spans="1:22" ht="14.25">
      <c r="A101" s="138" t="str">
        <f t="shared" si="0"/>
        <v>06179500</v>
      </c>
      <c r="B101" s="139">
        <f t="shared" si="0"/>
        <v>41856</v>
      </c>
      <c r="C101" s="147" t="s">
        <v>248</v>
      </c>
      <c r="D101" s="148">
        <v>312</v>
      </c>
      <c r="E101" s="149"/>
      <c r="F101" s="148">
        <v>15</v>
      </c>
      <c r="G101" s="148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69"/>
      <c r="V101" s="69"/>
    </row>
    <row r="102" spans="1:22" ht="14.25">
      <c r="A102" s="138" t="str">
        <f t="shared" si="0"/>
        <v>06179500</v>
      </c>
      <c r="B102" s="139">
        <f t="shared" si="0"/>
        <v>41856</v>
      </c>
      <c r="C102" s="147" t="s">
        <v>249</v>
      </c>
      <c r="D102" s="148">
        <v>317</v>
      </c>
      <c r="E102" s="149">
        <v>3</v>
      </c>
      <c r="F102" s="148">
        <v>2</v>
      </c>
      <c r="G102" s="148">
        <v>3</v>
      </c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69"/>
      <c r="V102" s="69"/>
    </row>
    <row r="103" spans="1:22" ht="14.25">
      <c r="A103" s="138" t="str">
        <f t="shared" si="0"/>
        <v>06179500</v>
      </c>
      <c r="B103" s="139">
        <f t="shared" si="0"/>
        <v>41856</v>
      </c>
      <c r="C103" s="150" t="s">
        <v>250</v>
      </c>
      <c r="D103" s="151">
        <v>223</v>
      </c>
      <c r="E103" s="152"/>
      <c r="F103" s="153">
        <v>1</v>
      </c>
      <c r="G103" s="153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69"/>
      <c r="V103" s="69"/>
    </row>
    <row r="104" spans="1:22" ht="14.25">
      <c r="A104" s="138" t="str">
        <f t="shared" si="0"/>
        <v>06179500</v>
      </c>
      <c r="B104" s="139">
        <f t="shared" si="0"/>
        <v>41856</v>
      </c>
      <c r="C104" s="147" t="s">
        <v>251</v>
      </c>
      <c r="D104" s="148">
        <v>224</v>
      </c>
      <c r="E104" s="149"/>
      <c r="F104" s="148">
        <v>2</v>
      </c>
      <c r="G104" s="148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69"/>
      <c r="V104" s="69"/>
    </row>
    <row r="105" spans="1:22" ht="14.25">
      <c r="A105" s="138" t="str">
        <f t="shared" si="0"/>
        <v>06179500</v>
      </c>
      <c r="B105" s="139">
        <f t="shared" si="0"/>
        <v>41856</v>
      </c>
      <c r="C105" s="147" t="s">
        <v>252</v>
      </c>
      <c r="D105" s="148">
        <v>231</v>
      </c>
      <c r="E105" s="149"/>
      <c r="F105" s="148">
        <v>3</v>
      </c>
      <c r="G105" s="148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69"/>
      <c r="V105" s="69"/>
    </row>
    <row r="106" spans="1:22" ht="14.25">
      <c r="A106" s="138" t="str">
        <f t="shared" si="0"/>
        <v>06179500</v>
      </c>
      <c r="B106" s="139">
        <f t="shared" si="0"/>
        <v>41856</v>
      </c>
      <c r="C106" s="147" t="s">
        <v>253</v>
      </c>
      <c r="D106" s="148">
        <v>241</v>
      </c>
      <c r="E106" s="149">
        <v>1</v>
      </c>
      <c r="F106" s="148"/>
      <c r="G106" s="148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69"/>
      <c r="V106" s="69"/>
    </row>
    <row r="107" spans="1:22" ht="14.25">
      <c r="A107" s="138" t="str">
        <f t="shared" si="0"/>
        <v>06179500</v>
      </c>
      <c r="B107" s="139">
        <f t="shared" si="0"/>
        <v>41856</v>
      </c>
      <c r="C107" s="147" t="s">
        <v>254</v>
      </c>
      <c r="D107" s="148">
        <v>239</v>
      </c>
      <c r="E107" s="149"/>
      <c r="F107" s="148">
        <v>1</v>
      </c>
      <c r="G107" s="148">
        <v>4</v>
      </c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69"/>
      <c r="V107" s="69"/>
    </row>
    <row r="108" spans="1:22" ht="14.25">
      <c r="A108" s="138" t="str">
        <f t="shared" si="0"/>
        <v>06179500</v>
      </c>
      <c r="B108" s="139">
        <f t="shared" si="0"/>
        <v>41856</v>
      </c>
      <c r="C108" s="147" t="s">
        <v>255</v>
      </c>
      <c r="D108" s="148">
        <v>364</v>
      </c>
      <c r="E108" s="149">
        <v>3</v>
      </c>
      <c r="F108" s="148"/>
      <c r="G108" s="148">
        <v>16</v>
      </c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69"/>
      <c r="V108" s="69"/>
    </row>
    <row r="109" spans="1:22" ht="14.25">
      <c r="A109" s="138" t="str">
        <f t="shared" si="0"/>
        <v>06179500</v>
      </c>
      <c r="B109" s="139">
        <f t="shared" si="0"/>
        <v>41856</v>
      </c>
      <c r="C109" s="147" t="s">
        <v>256</v>
      </c>
      <c r="D109" s="148">
        <v>390</v>
      </c>
      <c r="E109" s="149">
        <v>20</v>
      </c>
      <c r="F109" s="148">
        <v>3</v>
      </c>
      <c r="G109" s="148">
        <v>3</v>
      </c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69"/>
      <c r="V109" s="69"/>
    </row>
    <row r="110" spans="1:22" ht="14.25">
      <c r="A110" s="138" t="str">
        <f t="shared" si="0"/>
        <v>06179500</v>
      </c>
      <c r="B110" s="139">
        <f t="shared" si="0"/>
        <v>41856</v>
      </c>
      <c r="C110" s="147" t="s">
        <v>257</v>
      </c>
      <c r="D110" s="148">
        <v>457</v>
      </c>
      <c r="E110" s="149">
        <v>13</v>
      </c>
      <c r="F110" s="148">
        <v>354</v>
      </c>
      <c r="G110" s="148">
        <v>11</v>
      </c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69"/>
      <c r="V110" s="69"/>
    </row>
    <row r="111" spans="1:22" ht="14.25">
      <c r="A111" s="138" t="str">
        <f t="shared" si="0"/>
        <v>06179500</v>
      </c>
      <c r="B111" s="139">
        <f t="shared" si="0"/>
        <v>41856</v>
      </c>
      <c r="C111" s="147" t="s">
        <v>258</v>
      </c>
      <c r="D111" s="148">
        <v>443</v>
      </c>
      <c r="E111" s="149"/>
      <c r="F111" s="148">
        <v>1</v>
      </c>
      <c r="G111" s="148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69"/>
      <c r="V111" s="69"/>
    </row>
    <row r="112" spans="1:22" ht="14.25">
      <c r="A112" s="138" t="str">
        <f t="shared" si="0"/>
        <v>06179500</v>
      </c>
      <c r="B112" s="139">
        <f t="shared" si="0"/>
        <v>41856</v>
      </c>
      <c r="C112" s="150" t="s">
        <v>259</v>
      </c>
      <c r="D112" s="151">
        <v>473</v>
      </c>
      <c r="E112" s="152"/>
      <c r="F112" s="153">
        <v>3</v>
      </c>
      <c r="G112" s="153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69"/>
      <c r="V112" s="69"/>
    </row>
    <row r="113" spans="1:22" ht="14.25">
      <c r="A113" s="138" t="str">
        <f t="shared" si="0"/>
        <v>06179500</v>
      </c>
      <c r="B113" s="139">
        <f t="shared" si="0"/>
        <v>41856</v>
      </c>
      <c r="C113" s="147" t="s">
        <v>260</v>
      </c>
      <c r="D113" s="148">
        <v>474</v>
      </c>
      <c r="E113" s="149"/>
      <c r="F113" s="148">
        <v>1</v>
      </c>
      <c r="G113" s="148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69"/>
      <c r="V113" s="69"/>
    </row>
    <row r="114" spans="1:22" ht="14.25">
      <c r="A114" s="138" t="str">
        <f t="shared" si="0"/>
        <v>06179500</v>
      </c>
      <c r="B114" s="139">
        <f t="shared" si="0"/>
        <v>41856</v>
      </c>
      <c r="C114" s="147" t="s">
        <v>261</v>
      </c>
      <c r="D114" s="148">
        <v>496</v>
      </c>
      <c r="E114" s="149"/>
      <c r="F114" s="148">
        <v>2</v>
      </c>
      <c r="G114" s="148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69"/>
      <c r="V114" s="69"/>
    </row>
    <row r="115" spans="1:22" ht="14.25">
      <c r="A115" s="138" t="str">
        <f t="shared" si="0"/>
        <v>06179500</v>
      </c>
      <c r="B115" s="139">
        <f t="shared" si="0"/>
        <v>41856</v>
      </c>
      <c r="C115" s="147" t="s">
        <v>262</v>
      </c>
      <c r="D115" s="148">
        <v>509</v>
      </c>
      <c r="E115" s="149"/>
      <c r="F115" s="148"/>
      <c r="G115" s="148">
        <v>2</v>
      </c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69"/>
      <c r="V115" s="69"/>
    </row>
    <row r="116" spans="1:22" ht="14.25">
      <c r="A116" s="138" t="str">
        <f t="shared" si="0"/>
        <v>06179500</v>
      </c>
      <c r="B116" s="139">
        <f t="shared" si="0"/>
        <v>41856</v>
      </c>
      <c r="C116" s="147" t="s">
        <v>263</v>
      </c>
      <c r="D116" s="148">
        <v>721</v>
      </c>
      <c r="E116" s="149"/>
      <c r="F116" s="148">
        <v>29</v>
      </c>
      <c r="G116" s="148">
        <v>2</v>
      </c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69"/>
      <c r="V116" s="69"/>
    </row>
    <row r="117" spans="1:22" ht="14.25">
      <c r="A117" s="138" t="str">
        <f t="shared" si="0"/>
        <v>06179500</v>
      </c>
      <c r="B117" s="139">
        <f t="shared" si="0"/>
        <v>41856</v>
      </c>
      <c r="C117" s="147" t="s">
        <v>264</v>
      </c>
      <c r="D117" s="148">
        <v>719</v>
      </c>
      <c r="E117" s="149">
        <v>1</v>
      </c>
      <c r="F117" s="148">
        <v>2</v>
      </c>
      <c r="G117" s="148">
        <v>7</v>
      </c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69"/>
      <c r="V117" s="69"/>
    </row>
    <row r="118" spans="1:22" ht="14.25">
      <c r="A118" s="138" t="str">
        <f t="shared" si="0"/>
        <v>06179500</v>
      </c>
      <c r="B118" s="139">
        <f t="shared" si="0"/>
        <v>41856</v>
      </c>
      <c r="C118" s="147" t="s">
        <v>265</v>
      </c>
      <c r="D118" s="148">
        <v>735</v>
      </c>
      <c r="E118" s="149">
        <v>2</v>
      </c>
      <c r="F118" s="148"/>
      <c r="G118" s="148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69"/>
      <c r="V118" s="69"/>
    </row>
    <row r="119" spans="1:22" ht="14.25">
      <c r="A119" s="138" t="str">
        <f t="shared" si="0"/>
        <v>06179500</v>
      </c>
      <c r="B119" s="139">
        <f t="shared" si="0"/>
        <v>41856</v>
      </c>
      <c r="C119" s="147" t="s">
        <v>266</v>
      </c>
      <c r="D119" s="148">
        <v>618</v>
      </c>
      <c r="E119" s="149">
        <v>1</v>
      </c>
      <c r="F119" s="148"/>
      <c r="G119" s="148">
        <v>1</v>
      </c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69"/>
      <c r="V119" s="69"/>
    </row>
    <row r="120" spans="1:22" ht="14.25">
      <c r="A120" s="138" t="str">
        <f t="shared" si="0"/>
        <v>06179500</v>
      </c>
      <c r="B120" s="139">
        <f t="shared" si="0"/>
        <v>41856</v>
      </c>
      <c r="C120" s="147" t="s">
        <v>267</v>
      </c>
      <c r="D120" s="148">
        <v>619</v>
      </c>
      <c r="E120" s="149">
        <v>1</v>
      </c>
      <c r="F120" s="148">
        <v>3</v>
      </c>
      <c r="G120" s="148">
        <v>1</v>
      </c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69"/>
      <c r="V120" s="69"/>
    </row>
    <row r="121" spans="1:22" ht="14.25">
      <c r="A121" s="138" t="str">
        <f t="shared" si="0"/>
        <v>06179500</v>
      </c>
      <c r="B121" s="139">
        <f t="shared" si="0"/>
        <v>41856</v>
      </c>
      <c r="C121" s="147" t="s">
        <v>268</v>
      </c>
      <c r="D121" s="148">
        <v>623</v>
      </c>
      <c r="E121" s="149"/>
      <c r="F121" s="148"/>
      <c r="G121" s="148">
        <v>1</v>
      </c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69"/>
      <c r="V121" s="69"/>
    </row>
    <row r="122" spans="1:22" ht="14.25">
      <c r="A122" s="138" t="str">
        <f t="shared" si="0"/>
        <v>06179500</v>
      </c>
      <c r="B122" s="139">
        <f t="shared" si="0"/>
        <v>41856</v>
      </c>
      <c r="C122" s="147" t="s">
        <v>269</v>
      </c>
      <c r="D122" s="148">
        <v>626</v>
      </c>
      <c r="E122" s="149">
        <v>11</v>
      </c>
      <c r="F122" s="148"/>
      <c r="G122" s="148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69"/>
      <c r="V122" s="69"/>
    </row>
    <row r="123" spans="1:22" ht="14.25">
      <c r="A123" s="138" t="str">
        <f t="shared" si="0"/>
        <v>06179500</v>
      </c>
      <c r="B123" s="139">
        <f t="shared" si="0"/>
        <v>41856</v>
      </c>
      <c r="C123" s="147" t="s">
        <v>270</v>
      </c>
      <c r="D123" s="148">
        <v>622</v>
      </c>
      <c r="E123" s="149">
        <v>2</v>
      </c>
      <c r="F123" s="148"/>
      <c r="G123" s="148">
        <v>2</v>
      </c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69"/>
      <c r="V123" s="69"/>
    </row>
    <row r="124" spans="1:22" ht="14.25">
      <c r="A124" s="138" t="str">
        <f t="shared" si="0"/>
        <v>06179500</v>
      </c>
      <c r="B124" s="139">
        <f t="shared" si="0"/>
        <v>41856</v>
      </c>
      <c r="C124" s="147" t="s">
        <v>271</v>
      </c>
      <c r="D124" s="148">
        <v>615</v>
      </c>
      <c r="E124" s="149"/>
      <c r="F124" s="148">
        <v>1</v>
      </c>
      <c r="G124" s="148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69"/>
      <c r="V124" s="69"/>
    </row>
    <row r="125" spans="1:22" ht="14.25">
      <c r="A125" s="138" t="str">
        <f t="shared" si="0"/>
        <v>06179500</v>
      </c>
      <c r="B125" s="139">
        <f t="shared" si="0"/>
        <v>41856</v>
      </c>
      <c r="C125" s="147" t="s">
        <v>272</v>
      </c>
      <c r="D125" s="148">
        <v>617</v>
      </c>
      <c r="E125" s="149"/>
      <c r="F125" s="148"/>
      <c r="G125" s="148">
        <v>8</v>
      </c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69"/>
      <c r="V125" s="69"/>
    </row>
    <row r="126" spans="1:22" ht="14.25">
      <c r="A126" s="138" t="str">
        <f t="shared" si="0"/>
        <v>06179500</v>
      </c>
      <c r="B126" s="139">
        <f t="shared" si="0"/>
        <v>41856</v>
      </c>
      <c r="C126" s="147" t="s">
        <v>273</v>
      </c>
      <c r="D126" s="148">
        <v>838</v>
      </c>
      <c r="E126" s="149">
        <v>1</v>
      </c>
      <c r="F126" s="148">
        <v>2</v>
      </c>
      <c r="G126" s="148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69"/>
      <c r="V126" s="69"/>
    </row>
    <row r="127" spans="1:22" ht="14.25">
      <c r="A127" s="138" t="str">
        <f t="shared" si="0"/>
        <v>06179500</v>
      </c>
      <c r="B127" s="139">
        <f t="shared" si="0"/>
        <v>41856</v>
      </c>
      <c r="C127" s="147" t="s">
        <v>274</v>
      </c>
      <c r="D127" s="148">
        <v>807</v>
      </c>
      <c r="E127" s="149">
        <v>84</v>
      </c>
      <c r="F127" s="148">
        <v>685</v>
      </c>
      <c r="G127" s="148">
        <v>187</v>
      </c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69"/>
      <c r="V127" s="69"/>
    </row>
    <row r="128" spans="1:22" ht="14.25">
      <c r="A128" s="138" t="str">
        <f aca="true" t="shared" si="1" ref="A128:B159">+A$94</f>
        <v>06179500</v>
      </c>
      <c r="B128" s="139">
        <f t="shared" si="1"/>
        <v>41856</v>
      </c>
      <c r="C128" s="147" t="s">
        <v>275</v>
      </c>
      <c r="D128" s="148">
        <v>836</v>
      </c>
      <c r="E128" s="149"/>
      <c r="F128" s="148"/>
      <c r="G128" s="148">
        <v>2</v>
      </c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69"/>
      <c r="V128" s="69"/>
    </row>
    <row r="129" spans="1:22" ht="14.25">
      <c r="A129" s="138" t="str">
        <f t="shared" si="1"/>
        <v>06179500</v>
      </c>
      <c r="B129" s="139">
        <f t="shared" si="1"/>
        <v>41856</v>
      </c>
      <c r="C129" s="147" t="s">
        <v>276</v>
      </c>
      <c r="D129" s="148">
        <v>831</v>
      </c>
      <c r="E129" s="149"/>
      <c r="F129" s="148">
        <v>1</v>
      </c>
      <c r="G129" s="148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69"/>
      <c r="V129" s="69"/>
    </row>
    <row r="130" spans="1:22" ht="14.25">
      <c r="A130" s="138" t="str">
        <f t="shared" si="1"/>
        <v>06179500</v>
      </c>
      <c r="B130" s="139">
        <f t="shared" si="1"/>
        <v>41856</v>
      </c>
      <c r="C130" s="147" t="s">
        <v>277</v>
      </c>
      <c r="D130" s="148">
        <v>757</v>
      </c>
      <c r="E130" s="149"/>
      <c r="F130" s="148"/>
      <c r="G130" s="148">
        <v>3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69"/>
      <c r="V130" s="69"/>
    </row>
    <row r="131" spans="1:22" ht="14.25">
      <c r="A131" s="138" t="str">
        <f t="shared" si="1"/>
        <v>06179500</v>
      </c>
      <c r="B131" s="139">
        <f t="shared" si="1"/>
        <v>41856</v>
      </c>
      <c r="C131" s="147" t="s">
        <v>278</v>
      </c>
      <c r="D131" s="148">
        <v>801</v>
      </c>
      <c r="E131" s="149"/>
      <c r="F131" s="148">
        <v>1</v>
      </c>
      <c r="G131" s="148">
        <v>1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69"/>
      <c r="V131" s="69"/>
    </row>
    <row r="132" spans="1:22" ht="14.25">
      <c r="A132" s="138" t="str">
        <f t="shared" si="1"/>
        <v>06179500</v>
      </c>
      <c r="B132" s="139">
        <f t="shared" si="1"/>
        <v>41856</v>
      </c>
      <c r="C132" s="147" t="s">
        <v>279</v>
      </c>
      <c r="D132" s="148">
        <v>753</v>
      </c>
      <c r="E132" s="149"/>
      <c r="F132" s="148"/>
      <c r="G132" s="148">
        <v>22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69"/>
      <c r="V132" s="69"/>
    </row>
    <row r="133" spans="1:22" ht="14.25">
      <c r="A133" s="138" t="str">
        <f t="shared" si="1"/>
        <v>06179500</v>
      </c>
      <c r="B133" s="139">
        <f t="shared" si="1"/>
        <v>41856</v>
      </c>
      <c r="C133" s="147" t="s">
        <v>280</v>
      </c>
      <c r="D133" s="148">
        <v>670</v>
      </c>
      <c r="E133" s="149">
        <v>1</v>
      </c>
      <c r="F133" s="148"/>
      <c r="G133" s="148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69"/>
      <c r="V133" s="69"/>
    </row>
    <row r="134" spans="1:22" ht="14.25">
      <c r="A134" s="138" t="str">
        <f t="shared" si="1"/>
        <v>06179500</v>
      </c>
      <c r="B134" s="139">
        <f t="shared" si="1"/>
        <v>41856</v>
      </c>
      <c r="C134" s="147" t="s">
        <v>281</v>
      </c>
      <c r="D134" s="148">
        <v>650</v>
      </c>
      <c r="E134" s="149"/>
      <c r="F134" s="148">
        <v>1</v>
      </c>
      <c r="G134" s="148">
        <v>1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69"/>
      <c r="V134" s="69"/>
    </row>
    <row r="135" spans="1:22" ht="14.25">
      <c r="A135" s="138" t="str">
        <f t="shared" si="1"/>
        <v>06179500</v>
      </c>
      <c r="B135" s="139">
        <f t="shared" si="1"/>
        <v>41856</v>
      </c>
      <c r="C135" s="154" t="s">
        <v>282</v>
      </c>
      <c r="D135" s="151">
        <v>658</v>
      </c>
      <c r="E135" s="149">
        <v>98</v>
      </c>
      <c r="F135" s="148">
        <v>3</v>
      </c>
      <c r="G135" s="148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69"/>
      <c r="V135" s="69"/>
    </row>
    <row r="136" spans="1:22" ht="14.25">
      <c r="A136" s="138" t="str">
        <f t="shared" si="1"/>
        <v>06179500</v>
      </c>
      <c r="B136" s="139">
        <f t="shared" si="1"/>
        <v>41856</v>
      </c>
      <c r="C136" s="147" t="s">
        <v>283</v>
      </c>
      <c r="D136" s="148">
        <v>691</v>
      </c>
      <c r="E136" s="149">
        <v>2</v>
      </c>
      <c r="F136" s="148"/>
      <c r="G136" s="148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69"/>
      <c r="V136" s="69"/>
    </row>
    <row r="137" spans="1:22" ht="14.25">
      <c r="A137" s="138" t="str">
        <f t="shared" si="1"/>
        <v>06179500</v>
      </c>
      <c r="B137" s="139">
        <f t="shared" si="1"/>
        <v>41856</v>
      </c>
      <c r="C137" s="150" t="s">
        <v>284</v>
      </c>
      <c r="D137" s="151">
        <v>678</v>
      </c>
      <c r="E137" s="152"/>
      <c r="F137" s="153">
        <v>3</v>
      </c>
      <c r="G137" s="153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69"/>
      <c r="V137" s="69"/>
    </row>
    <row r="138" spans="1:22" ht="14.25">
      <c r="A138" s="138" t="str">
        <f t="shared" si="1"/>
        <v>06179500</v>
      </c>
      <c r="B138" s="139">
        <f t="shared" si="1"/>
        <v>41856</v>
      </c>
      <c r="C138" s="154" t="s">
        <v>285</v>
      </c>
      <c r="D138" s="151">
        <v>880</v>
      </c>
      <c r="E138" s="149"/>
      <c r="F138" s="148">
        <v>3</v>
      </c>
      <c r="G138" s="148">
        <v>5</v>
      </c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69"/>
      <c r="V138" s="69"/>
    </row>
    <row r="139" spans="1:22" ht="14.25">
      <c r="A139" s="138" t="str">
        <f t="shared" si="1"/>
        <v>06179500</v>
      </c>
      <c r="B139" s="139">
        <f t="shared" si="1"/>
        <v>41856</v>
      </c>
      <c r="C139" s="147" t="s">
        <v>286</v>
      </c>
      <c r="D139" s="148">
        <v>861</v>
      </c>
      <c r="E139" s="149">
        <v>2</v>
      </c>
      <c r="F139" s="148">
        <v>1</v>
      </c>
      <c r="G139" s="148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69"/>
      <c r="V139" s="69"/>
    </row>
    <row r="140" spans="1:22" ht="14.25">
      <c r="A140" s="138" t="str">
        <f t="shared" si="1"/>
        <v>06179500</v>
      </c>
      <c r="B140" s="139">
        <f t="shared" si="1"/>
        <v>41856</v>
      </c>
      <c r="C140" s="154" t="s">
        <v>287</v>
      </c>
      <c r="D140" s="151">
        <v>887</v>
      </c>
      <c r="E140" s="152"/>
      <c r="F140" s="153"/>
      <c r="G140" s="153">
        <v>8</v>
      </c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69"/>
      <c r="V140" s="69"/>
    </row>
    <row r="141" spans="1:22" ht="14.25">
      <c r="A141" s="138" t="str">
        <f t="shared" si="1"/>
        <v>06179500</v>
      </c>
      <c r="B141" s="139">
        <f t="shared" si="1"/>
        <v>41856</v>
      </c>
      <c r="C141" s="147" t="s">
        <v>288</v>
      </c>
      <c r="D141" s="148">
        <v>888</v>
      </c>
      <c r="E141" s="149">
        <v>93</v>
      </c>
      <c r="F141" s="148">
        <v>129</v>
      </c>
      <c r="G141" s="148">
        <v>5</v>
      </c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69"/>
      <c r="V141" s="69"/>
    </row>
    <row r="142" spans="1:22" ht="14.25">
      <c r="A142" s="138" t="str">
        <f t="shared" si="1"/>
        <v>06179500</v>
      </c>
      <c r="B142" s="139">
        <f t="shared" si="1"/>
        <v>41856</v>
      </c>
      <c r="C142" s="147" t="s">
        <v>289</v>
      </c>
      <c r="D142" s="148">
        <v>892</v>
      </c>
      <c r="E142" s="149">
        <v>5</v>
      </c>
      <c r="F142" s="148"/>
      <c r="G142" s="148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69"/>
      <c r="V142" s="69"/>
    </row>
    <row r="143" spans="1:22" ht="14.25">
      <c r="A143" s="138" t="str">
        <f t="shared" si="1"/>
        <v>06179500</v>
      </c>
      <c r="B143" s="139">
        <f t="shared" si="1"/>
        <v>41856</v>
      </c>
      <c r="C143" s="147" t="s">
        <v>290</v>
      </c>
      <c r="D143" s="148">
        <v>3127</v>
      </c>
      <c r="E143" s="149"/>
      <c r="F143" s="148" t="s">
        <v>291</v>
      </c>
      <c r="G143" s="148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69"/>
      <c r="V143" s="69"/>
    </row>
    <row r="144" spans="1:22" ht="14.25">
      <c r="A144" s="138" t="str">
        <f t="shared" si="1"/>
        <v>06179500</v>
      </c>
      <c r="B144" s="139">
        <f t="shared" si="1"/>
        <v>41856</v>
      </c>
      <c r="C144" s="147" t="s">
        <v>292</v>
      </c>
      <c r="D144" s="148">
        <v>3206</v>
      </c>
      <c r="E144" s="149" t="s">
        <v>291</v>
      </c>
      <c r="F144" s="148" t="s">
        <v>291</v>
      </c>
      <c r="G144" s="148" t="s">
        <v>291</v>
      </c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69"/>
      <c r="V144" s="69"/>
    </row>
    <row r="145" spans="1:22" ht="14.25">
      <c r="A145" s="138" t="str">
        <f t="shared" si="1"/>
        <v>06179500</v>
      </c>
      <c r="B145" s="139">
        <f t="shared" si="1"/>
        <v>41856</v>
      </c>
      <c r="C145" s="147" t="s">
        <v>293</v>
      </c>
      <c r="D145" s="148">
        <v>3170</v>
      </c>
      <c r="E145" s="149"/>
      <c r="F145" s="148" t="s">
        <v>291</v>
      </c>
      <c r="G145" s="148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69"/>
      <c r="V145" s="69"/>
    </row>
    <row r="146" spans="1:22" ht="14.25">
      <c r="A146" s="138" t="str">
        <f t="shared" si="1"/>
        <v>06179500</v>
      </c>
      <c r="B146" s="139">
        <f t="shared" si="1"/>
        <v>41856</v>
      </c>
      <c r="C146" s="155" t="s">
        <v>294</v>
      </c>
      <c r="D146" s="156">
        <v>906</v>
      </c>
      <c r="E146" s="149" t="s">
        <v>291</v>
      </c>
      <c r="F146" s="148" t="s">
        <v>291</v>
      </c>
      <c r="G146" s="148" t="s">
        <v>291</v>
      </c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69"/>
      <c r="V146" s="69"/>
    </row>
    <row r="147" spans="1:22" ht="14.25">
      <c r="A147" s="138" t="str">
        <f t="shared" si="1"/>
        <v>06179500</v>
      </c>
      <c r="B147" s="139">
        <f t="shared" si="1"/>
        <v>41856</v>
      </c>
      <c r="C147" s="147" t="s">
        <v>295</v>
      </c>
      <c r="D147" s="148">
        <v>1051</v>
      </c>
      <c r="E147" s="149">
        <v>2</v>
      </c>
      <c r="F147" s="148"/>
      <c r="G147" s="148">
        <v>2</v>
      </c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69"/>
      <c r="V147" s="69"/>
    </row>
    <row r="148" spans="1:22" ht="14.25">
      <c r="A148" s="138" t="str">
        <f t="shared" si="1"/>
        <v>06179500</v>
      </c>
      <c r="B148" s="139">
        <f t="shared" si="1"/>
        <v>41856</v>
      </c>
      <c r="C148" s="150" t="s">
        <v>296</v>
      </c>
      <c r="D148" s="151">
        <v>1042</v>
      </c>
      <c r="E148" s="152">
        <v>2</v>
      </c>
      <c r="F148" s="153"/>
      <c r="G148" s="153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69"/>
      <c r="V148" s="69"/>
    </row>
    <row r="149" spans="1:22" ht="14.25">
      <c r="A149" s="138" t="str">
        <f t="shared" si="1"/>
        <v>06179500</v>
      </c>
      <c r="B149" s="139">
        <f t="shared" si="1"/>
        <v>41856</v>
      </c>
      <c r="C149" s="147" t="s">
        <v>297</v>
      </c>
      <c r="D149" s="148">
        <v>1043</v>
      </c>
      <c r="E149" s="149">
        <v>2</v>
      </c>
      <c r="F149" s="148"/>
      <c r="G149" s="148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69"/>
      <c r="V149" s="69"/>
    </row>
    <row r="150" spans="1:22" ht="14.25">
      <c r="A150" s="138" t="str">
        <f t="shared" si="1"/>
        <v>06179500</v>
      </c>
      <c r="B150" s="139">
        <f t="shared" si="1"/>
        <v>41856</v>
      </c>
      <c r="C150" s="155" t="s">
        <v>298</v>
      </c>
      <c r="D150" s="156">
        <v>5123</v>
      </c>
      <c r="E150" s="157"/>
      <c r="F150" s="158">
        <v>1</v>
      </c>
      <c r="G150" s="158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69"/>
      <c r="V150" s="69"/>
    </row>
    <row r="151" spans="1:22" ht="14.25">
      <c r="A151" s="138" t="str">
        <f t="shared" si="1"/>
        <v>06179500</v>
      </c>
      <c r="B151" s="139">
        <f t="shared" si="1"/>
        <v>41856</v>
      </c>
      <c r="C151" s="147" t="s">
        <v>299</v>
      </c>
      <c r="D151" s="148">
        <v>1028</v>
      </c>
      <c r="E151" s="149"/>
      <c r="F151" s="148">
        <v>1</v>
      </c>
      <c r="G151" s="148">
        <v>30</v>
      </c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69"/>
      <c r="V151" s="69"/>
    </row>
    <row r="152" spans="1:22" ht="14.25">
      <c r="A152" s="138" t="str">
        <f t="shared" si="1"/>
        <v>06179500</v>
      </c>
      <c r="B152" s="139">
        <f t="shared" si="1"/>
        <v>41856</v>
      </c>
      <c r="C152" s="147" t="s">
        <v>300</v>
      </c>
      <c r="D152" s="148">
        <v>1033</v>
      </c>
      <c r="E152" s="149">
        <v>1</v>
      </c>
      <c r="F152" s="148"/>
      <c r="G152" s="148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69"/>
      <c r="V152" s="69"/>
    </row>
    <row r="153" spans="1:22" ht="14.25">
      <c r="A153" s="138" t="str">
        <f t="shared" si="1"/>
        <v>06179500</v>
      </c>
      <c r="B153" s="139">
        <f t="shared" si="1"/>
        <v>41856</v>
      </c>
      <c r="C153" s="147" t="s">
        <v>301</v>
      </c>
      <c r="D153" s="148">
        <v>994</v>
      </c>
      <c r="E153" s="149">
        <v>15</v>
      </c>
      <c r="F153" s="148"/>
      <c r="G153" s="148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69"/>
      <c r="V153" s="69"/>
    </row>
    <row r="154" spans="1:22" ht="14.25">
      <c r="A154" s="138" t="str">
        <f t="shared" si="1"/>
        <v>06179500</v>
      </c>
      <c r="B154" s="139">
        <f t="shared" si="1"/>
        <v>41856</v>
      </c>
      <c r="C154" s="147" t="s">
        <v>302</v>
      </c>
      <c r="D154" s="148">
        <v>978</v>
      </c>
      <c r="E154" s="149">
        <v>112</v>
      </c>
      <c r="F154" s="148">
        <v>11</v>
      </c>
      <c r="G154" s="148">
        <v>31</v>
      </c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69"/>
      <c r="V154" s="69"/>
    </row>
    <row r="155" spans="1:22" ht="14.25">
      <c r="A155" s="138" t="str">
        <f t="shared" si="1"/>
        <v>06179500</v>
      </c>
      <c r="B155" s="139">
        <f t="shared" si="1"/>
        <v>41856</v>
      </c>
      <c r="C155" s="147" t="s">
        <v>303</v>
      </c>
      <c r="D155" s="148">
        <v>1004</v>
      </c>
      <c r="E155" s="149">
        <v>12</v>
      </c>
      <c r="F155" s="148">
        <v>1</v>
      </c>
      <c r="G155" s="148">
        <v>1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69"/>
      <c r="V155" s="69"/>
    </row>
    <row r="156" spans="1:22" ht="14.25">
      <c r="A156" s="138" t="str">
        <f t="shared" si="1"/>
        <v>06179500</v>
      </c>
      <c r="B156" s="139">
        <f t="shared" si="1"/>
        <v>41856</v>
      </c>
      <c r="C156" s="147" t="s">
        <v>304</v>
      </c>
      <c r="D156" s="148">
        <v>967</v>
      </c>
      <c r="E156" s="149">
        <v>133</v>
      </c>
      <c r="F156" s="148"/>
      <c r="G156" s="148">
        <v>67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69"/>
      <c r="V156" s="69"/>
    </row>
    <row r="157" spans="1:22" ht="14.25">
      <c r="A157" s="138" t="str">
        <f t="shared" si="1"/>
        <v>06179500</v>
      </c>
      <c r="B157" s="139">
        <f t="shared" si="1"/>
        <v>41856</v>
      </c>
      <c r="C157" s="147" t="s">
        <v>305</v>
      </c>
      <c r="D157" s="148">
        <v>997</v>
      </c>
      <c r="E157" s="149">
        <v>42</v>
      </c>
      <c r="F157" s="148">
        <v>5</v>
      </c>
      <c r="G157" s="148">
        <v>1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69"/>
      <c r="V157" s="69"/>
    </row>
    <row r="158" spans="1:22" ht="14.25">
      <c r="A158" s="138" t="str">
        <f t="shared" si="1"/>
        <v>06179500</v>
      </c>
      <c r="B158" s="139">
        <f t="shared" si="1"/>
        <v>41856</v>
      </c>
      <c r="C158" s="147" t="s">
        <v>306</v>
      </c>
      <c r="D158" s="148">
        <v>908</v>
      </c>
      <c r="E158" s="149"/>
      <c r="F158" s="148">
        <v>4</v>
      </c>
      <c r="G158" s="148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69"/>
      <c r="V158" s="69"/>
    </row>
    <row r="159" spans="1:22" ht="14.25">
      <c r="A159" s="138" t="str">
        <f t="shared" si="1"/>
        <v>06179500</v>
      </c>
      <c r="B159" s="139">
        <f t="shared" si="1"/>
        <v>41856</v>
      </c>
      <c r="C159" s="147" t="s">
        <v>307</v>
      </c>
      <c r="D159" s="148">
        <v>918</v>
      </c>
      <c r="E159" s="149">
        <v>1</v>
      </c>
      <c r="F159" s="148"/>
      <c r="G159" s="148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69"/>
      <c r="V159" s="69"/>
    </row>
    <row r="160" spans="1:22" ht="14.25">
      <c r="A160" s="138" t="str">
        <f aca="true" t="shared" si="2" ref="A160:B191">+A$94</f>
        <v>06179500</v>
      </c>
      <c r="B160" s="139">
        <f t="shared" si="2"/>
        <v>41856</v>
      </c>
      <c r="C160" s="159" t="s">
        <v>308</v>
      </c>
      <c r="D160" s="156">
        <v>933</v>
      </c>
      <c r="E160" s="160">
        <v>28</v>
      </c>
      <c r="F160" s="161">
        <v>1</v>
      </c>
      <c r="G160" s="161">
        <v>986</v>
      </c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69"/>
      <c r="V160" s="69"/>
    </row>
    <row r="161" spans="1:22" ht="14.25">
      <c r="A161" s="138" t="str">
        <f t="shared" si="2"/>
        <v>06179500</v>
      </c>
      <c r="B161" s="139">
        <f t="shared" si="2"/>
        <v>41856</v>
      </c>
      <c r="C161" s="147" t="s">
        <v>309</v>
      </c>
      <c r="D161" s="148">
        <v>1071</v>
      </c>
      <c r="E161" s="149"/>
      <c r="F161" s="148">
        <v>1</v>
      </c>
      <c r="G161" s="148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69"/>
      <c r="V161" s="69"/>
    </row>
    <row r="162" spans="1:22" ht="14.25">
      <c r="A162" s="138" t="str">
        <f t="shared" si="2"/>
        <v>06179500</v>
      </c>
      <c r="B162" s="139">
        <f t="shared" si="2"/>
        <v>41856</v>
      </c>
      <c r="C162" s="147" t="s">
        <v>310</v>
      </c>
      <c r="D162" s="148">
        <v>1055</v>
      </c>
      <c r="E162" s="149">
        <v>112</v>
      </c>
      <c r="F162" s="148"/>
      <c r="G162" s="148">
        <v>8</v>
      </c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69"/>
      <c r="V162" s="69"/>
    </row>
    <row r="163" spans="1:22" ht="14.25">
      <c r="A163" s="138" t="str">
        <f t="shared" si="2"/>
        <v>06179500</v>
      </c>
      <c r="B163" s="139">
        <f t="shared" si="2"/>
        <v>41856</v>
      </c>
      <c r="C163" s="147" t="s">
        <v>311</v>
      </c>
      <c r="D163" s="148">
        <v>1061</v>
      </c>
      <c r="E163" s="149"/>
      <c r="F163" s="148"/>
      <c r="G163" s="148">
        <v>1</v>
      </c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69"/>
      <c r="V163" s="69"/>
    </row>
    <row r="164" spans="1:22" ht="14.25">
      <c r="A164" s="138" t="str">
        <f t="shared" si="2"/>
        <v>06179500</v>
      </c>
      <c r="B164" s="139">
        <f t="shared" si="2"/>
        <v>41856</v>
      </c>
      <c r="C164" s="147" t="s">
        <v>312</v>
      </c>
      <c r="D164" s="148">
        <v>3110</v>
      </c>
      <c r="E164" s="149" t="s">
        <v>291</v>
      </c>
      <c r="F164" s="148" t="s">
        <v>291</v>
      </c>
      <c r="G164" s="148" t="s">
        <v>291</v>
      </c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69"/>
      <c r="V164" s="69"/>
    </row>
    <row r="165" spans="1:22" ht="14.25">
      <c r="A165" s="138" t="str">
        <f t="shared" si="2"/>
        <v>06179500</v>
      </c>
      <c r="B165" s="139">
        <f t="shared" si="2"/>
        <v>41856</v>
      </c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69"/>
      <c r="V165" s="69"/>
    </row>
    <row r="166" spans="1:22" ht="14.25">
      <c r="A166" s="138" t="str">
        <f t="shared" si="2"/>
        <v>06179500</v>
      </c>
      <c r="B166" s="139">
        <f t="shared" si="2"/>
        <v>41856</v>
      </c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69"/>
      <c r="V166" s="69"/>
    </row>
    <row r="167" spans="1:22" ht="14.25">
      <c r="A167" s="138" t="str">
        <f t="shared" si="2"/>
        <v>06179500</v>
      </c>
      <c r="B167" s="139">
        <f t="shared" si="2"/>
        <v>41856</v>
      </c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69"/>
      <c r="V167" s="69"/>
    </row>
    <row r="168" spans="1:22" ht="14.25">
      <c r="A168" s="138" t="str">
        <f t="shared" si="2"/>
        <v>06179500</v>
      </c>
      <c r="B168" s="139">
        <f t="shared" si="2"/>
        <v>41856</v>
      </c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69"/>
      <c r="V168" s="69"/>
    </row>
    <row r="169" spans="1:22" ht="14.25">
      <c r="A169" s="138" t="str">
        <f t="shared" si="2"/>
        <v>06179500</v>
      </c>
      <c r="B169" s="139">
        <f t="shared" si="2"/>
        <v>41856</v>
      </c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69"/>
      <c r="V169" s="69"/>
    </row>
    <row r="170" spans="1:22" ht="14.25">
      <c r="A170" s="138" t="str">
        <f t="shared" si="2"/>
        <v>06179500</v>
      </c>
      <c r="B170" s="139">
        <f t="shared" si="2"/>
        <v>41856</v>
      </c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69"/>
      <c r="V170" s="69"/>
    </row>
    <row r="171" spans="1:22" ht="14.25">
      <c r="A171" s="138" t="str">
        <f t="shared" si="2"/>
        <v>06179500</v>
      </c>
      <c r="B171" s="139">
        <f t="shared" si="2"/>
        <v>41856</v>
      </c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69"/>
      <c r="V171" s="69"/>
    </row>
    <row r="172" spans="1:22" ht="14.25">
      <c r="A172" s="138" t="str">
        <f t="shared" si="2"/>
        <v>06179500</v>
      </c>
      <c r="B172" s="139">
        <f t="shared" si="2"/>
        <v>41856</v>
      </c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69"/>
      <c r="V172" s="69"/>
    </row>
    <row r="173" spans="1:22" ht="14.25">
      <c r="A173" s="138" t="str">
        <f t="shared" si="2"/>
        <v>06179500</v>
      </c>
      <c r="B173" s="139">
        <f t="shared" si="2"/>
        <v>41856</v>
      </c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69"/>
      <c r="V173" s="69"/>
    </row>
    <row r="174" spans="1:22" ht="14.25">
      <c r="A174" s="138" t="str">
        <f t="shared" si="2"/>
        <v>06179500</v>
      </c>
      <c r="B174" s="139">
        <f t="shared" si="2"/>
        <v>41856</v>
      </c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69"/>
      <c r="V174" s="69"/>
    </row>
    <row r="175" spans="1:22" ht="14.25">
      <c r="A175" s="138" t="str">
        <f t="shared" si="2"/>
        <v>06179500</v>
      </c>
      <c r="B175" s="139">
        <f t="shared" si="2"/>
        <v>41856</v>
      </c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69"/>
      <c r="V175" s="69"/>
    </row>
    <row r="176" spans="1:22" ht="14.25">
      <c r="A176" s="138" t="str">
        <f t="shared" si="2"/>
        <v>06179500</v>
      </c>
      <c r="B176" s="139">
        <f t="shared" si="2"/>
        <v>41856</v>
      </c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69"/>
      <c r="V176" s="69"/>
    </row>
    <row r="177" spans="1:22" ht="14.25">
      <c r="A177" s="138" t="str">
        <f t="shared" si="2"/>
        <v>06179500</v>
      </c>
      <c r="B177" s="139">
        <f t="shared" si="2"/>
        <v>41856</v>
      </c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69"/>
      <c r="V177" s="69"/>
    </row>
    <row r="178" spans="1:22" ht="14.25">
      <c r="A178" s="138" t="str">
        <f t="shared" si="2"/>
        <v>06179500</v>
      </c>
      <c r="B178" s="139">
        <f t="shared" si="2"/>
        <v>41856</v>
      </c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69"/>
      <c r="V178" s="69"/>
    </row>
    <row r="179" spans="1:22" ht="14.25">
      <c r="A179" s="138" t="str">
        <f t="shared" si="2"/>
        <v>06179500</v>
      </c>
      <c r="B179" s="139">
        <f t="shared" si="2"/>
        <v>41856</v>
      </c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69"/>
      <c r="V179" s="69"/>
    </row>
    <row r="180" spans="1:22" ht="14.25">
      <c r="A180" s="138" t="str">
        <f t="shared" si="2"/>
        <v>06179500</v>
      </c>
      <c r="B180" s="139">
        <f t="shared" si="2"/>
        <v>41856</v>
      </c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69"/>
      <c r="V180" s="69"/>
    </row>
    <row r="181" spans="1:22" ht="14.25">
      <c r="A181" s="138" t="str">
        <f t="shared" si="2"/>
        <v>06179500</v>
      </c>
      <c r="B181" s="139">
        <f t="shared" si="2"/>
        <v>41856</v>
      </c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69"/>
      <c r="V181" s="69"/>
    </row>
    <row r="182" spans="1:22" ht="14.25">
      <c r="A182" s="138" t="str">
        <f t="shared" si="2"/>
        <v>06179500</v>
      </c>
      <c r="B182" s="139">
        <f t="shared" si="2"/>
        <v>41856</v>
      </c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69"/>
      <c r="V182" s="69"/>
    </row>
    <row r="183" spans="1:22" ht="14.25">
      <c r="A183" s="138" t="str">
        <f t="shared" si="2"/>
        <v>06179500</v>
      </c>
      <c r="B183" s="139">
        <f t="shared" si="2"/>
        <v>41856</v>
      </c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69"/>
      <c r="V183" s="69"/>
    </row>
    <row r="184" spans="1:22" ht="14.25">
      <c r="A184" s="138" t="str">
        <f t="shared" si="2"/>
        <v>06179500</v>
      </c>
      <c r="B184" s="139">
        <f t="shared" si="2"/>
        <v>41856</v>
      </c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69"/>
      <c r="V184" s="69"/>
    </row>
    <row r="185" spans="1:22" ht="14.25">
      <c r="A185" s="138" t="str">
        <f t="shared" si="2"/>
        <v>06179500</v>
      </c>
      <c r="B185" s="139">
        <f t="shared" si="2"/>
        <v>41856</v>
      </c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69"/>
      <c r="V185" s="69"/>
    </row>
    <row r="186" spans="1:22" ht="14.25">
      <c r="A186" s="138" t="str">
        <f t="shared" si="2"/>
        <v>06179500</v>
      </c>
      <c r="B186" s="139">
        <f t="shared" si="2"/>
        <v>41856</v>
      </c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69"/>
      <c r="V186" s="69"/>
    </row>
    <row r="187" spans="1:22" ht="14.25">
      <c r="A187" s="138" t="str">
        <f t="shared" si="2"/>
        <v>06179500</v>
      </c>
      <c r="B187" s="139">
        <f t="shared" si="2"/>
        <v>41856</v>
      </c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69"/>
      <c r="V187" s="69"/>
    </row>
    <row r="188" spans="1:22" ht="14.25">
      <c r="A188" s="138" t="str">
        <f t="shared" si="2"/>
        <v>06179500</v>
      </c>
      <c r="B188" s="139">
        <f t="shared" si="2"/>
        <v>41856</v>
      </c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69"/>
      <c r="V188" s="69"/>
    </row>
    <row r="189" spans="1:22" ht="14.25">
      <c r="A189" s="138" t="str">
        <f t="shared" si="2"/>
        <v>06179500</v>
      </c>
      <c r="B189" s="139">
        <f t="shared" si="2"/>
        <v>41856</v>
      </c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69"/>
      <c r="V189" s="69"/>
    </row>
    <row r="190" spans="1:22" ht="14.25">
      <c r="A190" s="138" t="str">
        <f t="shared" si="2"/>
        <v>06179500</v>
      </c>
      <c r="B190" s="139">
        <f t="shared" si="2"/>
        <v>41856</v>
      </c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69"/>
      <c r="V190" s="69"/>
    </row>
    <row r="191" spans="1:22" ht="14.25">
      <c r="A191" s="138" t="str">
        <f t="shared" si="2"/>
        <v>06179500</v>
      </c>
      <c r="B191" s="139">
        <f t="shared" si="2"/>
        <v>41856</v>
      </c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69"/>
      <c r="V191" s="69"/>
    </row>
    <row r="192" spans="1:22" ht="14.25">
      <c r="A192" s="138" t="str">
        <f aca="true" t="shared" si="3" ref="A192:B223">+A$94</f>
        <v>06179500</v>
      </c>
      <c r="B192" s="139">
        <f t="shared" si="3"/>
        <v>41856</v>
      </c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69"/>
      <c r="V192" s="69"/>
    </row>
    <row r="193" spans="1:22" ht="14.25">
      <c r="A193" s="138" t="str">
        <f t="shared" si="3"/>
        <v>06179500</v>
      </c>
      <c r="B193" s="139">
        <f t="shared" si="3"/>
        <v>41856</v>
      </c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69"/>
      <c r="V193" s="69"/>
    </row>
    <row r="194" spans="1:22" ht="14.25">
      <c r="A194" s="138" t="str">
        <f t="shared" si="3"/>
        <v>06179500</v>
      </c>
      <c r="B194" s="139">
        <f t="shared" si="3"/>
        <v>41856</v>
      </c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69"/>
      <c r="V194" s="69"/>
    </row>
    <row r="195" spans="1:22" ht="14.25">
      <c r="A195" s="138" t="str">
        <f t="shared" si="3"/>
        <v>06179500</v>
      </c>
      <c r="B195" s="139">
        <f t="shared" si="3"/>
        <v>41856</v>
      </c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69"/>
      <c r="V195" s="69"/>
    </row>
    <row r="196" spans="1:22" ht="14.25">
      <c r="A196" s="138" t="str">
        <f t="shared" si="3"/>
        <v>06179500</v>
      </c>
      <c r="B196" s="139">
        <f t="shared" si="3"/>
        <v>41856</v>
      </c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69"/>
      <c r="V196" s="69"/>
    </row>
    <row r="197" spans="1:22" ht="14.25">
      <c r="A197" s="138" t="str">
        <f t="shared" si="3"/>
        <v>06179500</v>
      </c>
      <c r="B197" s="139">
        <f t="shared" si="3"/>
        <v>41856</v>
      </c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69"/>
      <c r="V197" s="69"/>
    </row>
    <row r="198" spans="1:22" ht="14.25">
      <c r="A198" s="138" t="str">
        <f t="shared" si="3"/>
        <v>06179500</v>
      </c>
      <c r="B198" s="139">
        <f t="shared" si="3"/>
        <v>41856</v>
      </c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69"/>
      <c r="V198" s="69"/>
    </row>
    <row r="199" spans="1:22" ht="14.25">
      <c r="A199" s="138" t="str">
        <f t="shared" si="3"/>
        <v>06179500</v>
      </c>
      <c r="B199" s="139">
        <f t="shared" si="3"/>
        <v>41856</v>
      </c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69"/>
      <c r="V199" s="69"/>
    </row>
    <row r="200" spans="1:22" ht="14.25">
      <c r="A200" s="138" t="str">
        <f t="shared" si="3"/>
        <v>06179500</v>
      </c>
      <c r="B200" s="139">
        <f t="shared" si="3"/>
        <v>41856</v>
      </c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69"/>
      <c r="V200" s="69"/>
    </row>
    <row r="201" spans="1:22" ht="14.25">
      <c r="A201" s="138" t="str">
        <f t="shared" si="3"/>
        <v>06179500</v>
      </c>
      <c r="B201" s="139">
        <f t="shared" si="3"/>
        <v>41856</v>
      </c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69"/>
      <c r="V201" s="69"/>
    </row>
    <row r="202" spans="1:22" ht="14.25">
      <c r="A202" s="138" t="str">
        <f t="shared" si="3"/>
        <v>06179500</v>
      </c>
      <c r="B202" s="139">
        <f t="shared" si="3"/>
        <v>41856</v>
      </c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69"/>
      <c r="V202" s="69"/>
    </row>
    <row r="203" spans="1:22" ht="14.25">
      <c r="A203" s="138" t="str">
        <f t="shared" si="3"/>
        <v>06179500</v>
      </c>
      <c r="B203" s="139">
        <f t="shared" si="3"/>
        <v>41856</v>
      </c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69"/>
      <c r="V203" s="69"/>
    </row>
    <row r="204" spans="1:22" ht="14.25">
      <c r="A204" s="138" t="str">
        <f t="shared" si="3"/>
        <v>06179500</v>
      </c>
      <c r="B204" s="139">
        <f t="shared" si="3"/>
        <v>41856</v>
      </c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69"/>
      <c r="V204" s="69"/>
    </row>
    <row r="205" spans="1:22" ht="14.25">
      <c r="A205" s="138" t="str">
        <f t="shared" si="3"/>
        <v>06179500</v>
      </c>
      <c r="B205" s="139">
        <f t="shared" si="3"/>
        <v>41856</v>
      </c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69"/>
      <c r="V205" s="69"/>
    </row>
    <row r="206" spans="1:22" ht="14.25">
      <c r="A206" s="138" t="str">
        <f t="shared" si="3"/>
        <v>06179500</v>
      </c>
      <c r="B206" s="139">
        <f t="shared" si="3"/>
        <v>41856</v>
      </c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69"/>
      <c r="V206" s="69"/>
    </row>
    <row r="207" spans="1:22" ht="14.25">
      <c r="A207" s="138" t="str">
        <f t="shared" si="3"/>
        <v>06179500</v>
      </c>
      <c r="B207" s="139">
        <f t="shared" si="3"/>
        <v>41856</v>
      </c>
      <c r="C207" s="40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69"/>
      <c r="V207" s="69"/>
    </row>
    <row r="208" spans="1:22" ht="14.25">
      <c r="A208" s="138" t="str">
        <f t="shared" si="3"/>
        <v>06179500</v>
      </c>
      <c r="B208" s="139">
        <f t="shared" si="3"/>
        <v>41856</v>
      </c>
      <c r="C208" s="40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69"/>
      <c r="V208" s="69"/>
    </row>
    <row r="209" spans="1:22" ht="14.25">
      <c r="A209" s="138" t="str">
        <f t="shared" si="3"/>
        <v>06179500</v>
      </c>
      <c r="B209" s="139">
        <f t="shared" si="3"/>
        <v>41856</v>
      </c>
      <c r="C209" s="40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69"/>
      <c r="V209" s="69"/>
    </row>
    <row r="210" spans="1:22" ht="14.25">
      <c r="A210" s="138" t="str">
        <f t="shared" si="3"/>
        <v>06179500</v>
      </c>
      <c r="B210" s="139">
        <f t="shared" si="3"/>
        <v>41856</v>
      </c>
      <c r="C210" s="40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69"/>
      <c r="V210" s="69"/>
    </row>
    <row r="211" spans="1:22" ht="14.25">
      <c r="A211" s="138" t="str">
        <f t="shared" si="3"/>
        <v>06179500</v>
      </c>
      <c r="B211" s="139">
        <f t="shared" si="3"/>
        <v>41856</v>
      </c>
      <c r="C211" s="40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69"/>
      <c r="V211" s="69"/>
    </row>
    <row r="212" spans="1:22" ht="14.25">
      <c r="A212" s="138" t="str">
        <f t="shared" si="3"/>
        <v>06179500</v>
      </c>
      <c r="B212" s="139">
        <f t="shared" si="3"/>
        <v>41856</v>
      </c>
      <c r="C212" s="40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69"/>
      <c r="V212" s="69"/>
    </row>
    <row r="213" spans="1:22" ht="14.25">
      <c r="A213" s="138" t="str">
        <f t="shared" si="3"/>
        <v>06179500</v>
      </c>
      <c r="B213" s="139">
        <f t="shared" si="3"/>
        <v>41856</v>
      </c>
      <c r="C213" s="40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69"/>
      <c r="V213" s="69"/>
    </row>
    <row r="214" spans="1:22" ht="14.25">
      <c r="A214" s="138" t="str">
        <f t="shared" si="3"/>
        <v>06179500</v>
      </c>
      <c r="B214" s="139">
        <f t="shared" si="3"/>
        <v>41856</v>
      </c>
      <c r="C214" s="40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69"/>
      <c r="V214" s="69"/>
    </row>
    <row r="215" spans="1:22" ht="14.25">
      <c r="A215" s="138" t="str">
        <f t="shared" si="3"/>
        <v>06179500</v>
      </c>
      <c r="B215" s="139">
        <f t="shared" si="3"/>
        <v>41856</v>
      </c>
      <c r="C215" s="40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69"/>
      <c r="V215" s="69"/>
    </row>
    <row r="216" spans="1:22" ht="14.25">
      <c r="A216" s="138" t="str">
        <f t="shared" si="3"/>
        <v>06179500</v>
      </c>
      <c r="B216" s="139">
        <f t="shared" si="3"/>
        <v>41856</v>
      </c>
      <c r="C216" s="40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69"/>
      <c r="V216" s="69"/>
    </row>
    <row r="217" spans="1:22" ht="14.25">
      <c r="A217" s="138" t="str">
        <f t="shared" si="3"/>
        <v>06179500</v>
      </c>
      <c r="B217" s="139">
        <f t="shared" si="3"/>
        <v>41856</v>
      </c>
      <c r="C217" s="40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69"/>
      <c r="V217" s="69"/>
    </row>
    <row r="218" spans="1:22" ht="14.25">
      <c r="A218" s="138" t="str">
        <f t="shared" si="3"/>
        <v>06179500</v>
      </c>
      <c r="B218" s="139">
        <f t="shared" si="3"/>
        <v>41856</v>
      </c>
      <c r="C218" s="40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69"/>
      <c r="V218" s="69"/>
    </row>
    <row r="219" spans="1:22" ht="14.25">
      <c r="A219" s="138" t="str">
        <f t="shared" si="3"/>
        <v>06179500</v>
      </c>
      <c r="B219" s="139">
        <f t="shared" si="3"/>
        <v>41856</v>
      </c>
      <c r="C219" s="40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69"/>
      <c r="V219" s="69"/>
    </row>
    <row r="220" spans="1:22" ht="14.25">
      <c r="A220" s="138" t="str">
        <f t="shared" si="3"/>
        <v>06179500</v>
      </c>
      <c r="B220" s="139">
        <f t="shared" si="3"/>
        <v>41856</v>
      </c>
      <c r="C220" s="40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69"/>
      <c r="V220" s="69"/>
    </row>
    <row r="221" spans="1:22" ht="14.25">
      <c r="A221" s="138" t="str">
        <f t="shared" si="3"/>
        <v>06179500</v>
      </c>
      <c r="B221" s="139">
        <f t="shared" si="3"/>
        <v>41856</v>
      </c>
      <c r="C221" s="40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69"/>
      <c r="V221" s="69"/>
    </row>
    <row r="222" spans="1:22" ht="14.25">
      <c r="A222" s="138" t="str">
        <f t="shared" si="3"/>
        <v>06179500</v>
      </c>
      <c r="B222" s="139">
        <f t="shared" si="3"/>
        <v>41856</v>
      </c>
      <c r="C222" s="40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69"/>
      <c r="V222" s="69"/>
    </row>
    <row r="223" spans="1:22" ht="14.25">
      <c r="A223" s="138" t="str">
        <f t="shared" si="3"/>
        <v>06179500</v>
      </c>
      <c r="B223" s="139">
        <f t="shared" si="3"/>
        <v>41856</v>
      </c>
      <c r="C223" s="40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69"/>
      <c r="V223" s="69"/>
    </row>
    <row r="224" spans="1:22" ht="14.25">
      <c r="A224" s="138" t="str">
        <f aca="true" t="shared" si="4" ref="A224:B249">+A$94</f>
        <v>06179500</v>
      </c>
      <c r="B224" s="139">
        <f t="shared" si="4"/>
        <v>41856</v>
      </c>
      <c r="C224" s="40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69"/>
      <c r="V224" s="69"/>
    </row>
    <row r="225" spans="1:22" ht="14.25">
      <c r="A225" s="138" t="str">
        <f t="shared" si="4"/>
        <v>06179500</v>
      </c>
      <c r="B225" s="139">
        <f t="shared" si="4"/>
        <v>41856</v>
      </c>
      <c r="C225" s="40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69"/>
      <c r="V225" s="69"/>
    </row>
    <row r="226" spans="1:22" ht="14.25">
      <c r="A226" s="138" t="str">
        <f t="shared" si="4"/>
        <v>06179500</v>
      </c>
      <c r="B226" s="139">
        <f t="shared" si="4"/>
        <v>41856</v>
      </c>
      <c r="C226" s="40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69"/>
      <c r="V226" s="69"/>
    </row>
    <row r="227" spans="1:22" ht="14.25">
      <c r="A227" s="138" t="str">
        <f t="shared" si="4"/>
        <v>06179500</v>
      </c>
      <c r="B227" s="139">
        <f t="shared" si="4"/>
        <v>41856</v>
      </c>
      <c r="C227" s="40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69"/>
      <c r="V227" s="69"/>
    </row>
    <row r="228" spans="1:22" ht="14.25">
      <c r="A228" s="138" t="str">
        <f t="shared" si="4"/>
        <v>06179500</v>
      </c>
      <c r="B228" s="139">
        <f t="shared" si="4"/>
        <v>41856</v>
      </c>
      <c r="C228" s="40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69"/>
      <c r="V228" s="69"/>
    </row>
    <row r="229" spans="1:22" ht="14.25">
      <c r="A229" s="138" t="str">
        <f t="shared" si="4"/>
        <v>06179500</v>
      </c>
      <c r="B229" s="139">
        <f t="shared" si="4"/>
        <v>41856</v>
      </c>
      <c r="C229" s="40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69"/>
      <c r="V229" s="69"/>
    </row>
    <row r="230" spans="1:22" ht="14.25">
      <c r="A230" s="138" t="str">
        <f t="shared" si="4"/>
        <v>06179500</v>
      </c>
      <c r="B230" s="139">
        <f t="shared" si="4"/>
        <v>41856</v>
      </c>
      <c r="C230" s="40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69"/>
      <c r="V230" s="69"/>
    </row>
    <row r="231" spans="1:22" ht="14.25">
      <c r="A231" s="138" t="str">
        <f t="shared" si="4"/>
        <v>06179500</v>
      </c>
      <c r="B231" s="139">
        <f t="shared" si="4"/>
        <v>41856</v>
      </c>
      <c r="C231" s="40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69"/>
      <c r="V231" s="69"/>
    </row>
    <row r="232" spans="1:22" ht="14.25">
      <c r="A232" s="138" t="str">
        <f t="shared" si="4"/>
        <v>06179500</v>
      </c>
      <c r="B232" s="139">
        <f t="shared" si="4"/>
        <v>41856</v>
      </c>
      <c r="C232" s="40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69"/>
      <c r="V232" s="69"/>
    </row>
    <row r="233" spans="1:22" ht="14.25">
      <c r="A233" s="138" t="str">
        <f t="shared" si="4"/>
        <v>06179500</v>
      </c>
      <c r="B233" s="139">
        <f t="shared" si="4"/>
        <v>41856</v>
      </c>
      <c r="C233" s="40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69"/>
      <c r="V233" s="69"/>
    </row>
    <row r="234" spans="1:22" ht="14.25">
      <c r="A234" s="138" t="str">
        <f t="shared" si="4"/>
        <v>06179500</v>
      </c>
      <c r="B234" s="139">
        <f t="shared" si="4"/>
        <v>41856</v>
      </c>
      <c r="C234" s="40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69"/>
      <c r="V234" s="69"/>
    </row>
    <row r="235" spans="1:22" ht="14.25">
      <c r="A235" s="138" t="str">
        <f t="shared" si="4"/>
        <v>06179500</v>
      </c>
      <c r="B235" s="139">
        <f t="shared" si="4"/>
        <v>41856</v>
      </c>
      <c r="C235" s="40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69"/>
      <c r="V235" s="69"/>
    </row>
    <row r="236" spans="1:22" ht="14.25">
      <c r="A236" s="138" t="str">
        <f t="shared" si="4"/>
        <v>06179500</v>
      </c>
      <c r="B236" s="139">
        <f t="shared" si="4"/>
        <v>41856</v>
      </c>
      <c r="C236" s="40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69"/>
      <c r="V236" s="69"/>
    </row>
    <row r="237" spans="1:22" ht="14.25">
      <c r="A237" s="138" t="str">
        <f t="shared" si="4"/>
        <v>06179500</v>
      </c>
      <c r="B237" s="139">
        <f t="shared" si="4"/>
        <v>41856</v>
      </c>
      <c r="C237" s="40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69"/>
      <c r="V237" s="69"/>
    </row>
    <row r="238" spans="1:22" ht="14.25">
      <c r="A238" s="138" t="str">
        <f t="shared" si="4"/>
        <v>06179500</v>
      </c>
      <c r="B238" s="139">
        <f t="shared" si="4"/>
        <v>41856</v>
      </c>
      <c r="C238" s="40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69"/>
      <c r="V238" s="69"/>
    </row>
    <row r="239" spans="1:22" ht="14.25">
      <c r="A239" s="138" t="str">
        <f t="shared" si="4"/>
        <v>06179500</v>
      </c>
      <c r="B239" s="139">
        <f t="shared" si="4"/>
        <v>41856</v>
      </c>
      <c r="C239" s="40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69"/>
      <c r="V239" s="69"/>
    </row>
    <row r="240" spans="1:22" ht="14.25">
      <c r="A240" s="138" t="str">
        <f t="shared" si="4"/>
        <v>06179500</v>
      </c>
      <c r="B240" s="139">
        <f t="shared" si="4"/>
        <v>41856</v>
      </c>
      <c r="C240" s="40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69"/>
      <c r="V240" s="69"/>
    </row>
    <row r="241" spans="1:22" ht="14.25">
      <c r="A241" s="138" t="str">
        <f t="shared" si="4"/>
        <v>06179500</v>
      </c>
      <c r="B241" s="139">
        <f t="shared" si="4"/>
        <v>41856</v>
      </c>
      <c r="C241" s="40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69"/>
      <c r="V241" s="69"/>
    </row>
    <row r="242" spans="1:22" ht="14.25">
      <c r="A242" s="138" t="str">
        <f t="shared" si="4"/>
        <v>06179500</v>
      </c>
      <c r="B242" s="139">
        <f t="shared" si="4"/>
        <v>41856</v>
      </c>
      <c r="C242" s="40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69"/>
      <c r="V242" s="69"/>
    </row>
    <row r="243" spans="1:22" ht="14.25">
      <c r="A243" s="138" t="str">
        <f t="shared" si="4"/>
        <v>06179500</v>
      </c>
      <c r="B243" s="139">
        <f t="shared" si="4"/>
        <v>41856</v>
      </c>
      <c r="C243" s="40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69"/>
      <c r="V243" s="69"/>
    </row>
    <row r="244" spans="1:22" ht="14.25">
      <c r="A244" s="138" t="str">
        <f t="shared" si="4"/>
        <v>06179500</v>
      </c>
      <c r="B244" s="139">
        <f t="shared" si="4"/>
        <v>41856</v>
      </c>
      <c r="C244" s="40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69"/>
      <c r="V244" s="69"/>
    </row>
    <row r="245" spans="1:22" ht="14.25">
      <c r="A245" s="138" t="str">
        <f t="shared" si="4"/>
        <v>06179500</v>
      </c>
      <c r="B245" s="139">
        <f t="shared" si="4"/>
        <v>41856</v>
      </c>
      <c r="C245" s="40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69"/>
      <c r="V245" s="69"/>
    </row>
    <row r="246" spans="1:22" ht="14.25">
      <c r="A246" s="138" t="str">
        <f t="shared" si="4"/>
        <v>06179500</v>
      </c>
      <c r="B246" s="139">
        <f t="shared" si="4"/>
        <v>41856</v>
      </c>
      <c r="C246" s="40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69"/>
      <c r="V246" s="69"/>
    </row>
    <row r="247" spans="1:22" ht="14.25">
      <c r="A247" s="138" t="str">
        <f t="shared" si="4"/>
        <v>06179500</v>
      </c>
      <c r="B247" s="139">
        <f t="shared" si="4"/>
        <v>41856</v>
      </c>
      <c r="C247" s="40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69"/>
      <c r="V247" s="69"/>
    </row>
    <row r="248" spans="1:22" ht="14.25">
      <c r="A248" s="138" t="str">
        <f t="shared" si="4"/>
        <v>06179500</v>
      </c>
      <c r="B248" s="139">
        <f t="shared" si="4"/>
        <v>41856</v>
      </c>
      <c r="C248" s="40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69"/>
      <c r="V248" s="69"/>
    </row>
    <row r="249" spans="1:22" ht="14.25">
      <c r="A249" s="138" t="str">
        <f t="shared" si="4"/>
        <v>06179500</v>
      </c>
      <c r="B249" s="139">
        <f t="shared" si="4"/>
        <v>41856</v>
      </c>
      <c r="C249" s="40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69"/>
      <c r="V249" s="69"/>
    </row>
    <row r="250" spans="3:21" ht="12.75">
      <c r="C250" s="162"/>
      <c r="D250" s="162"/>
      <c r="E250" s="162"/>
      <c r="F250" s="163"/>
      <c r="G250" s="163"/>
      <c r="H250" s="162"/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4"/>
      <c r="U250" s="69"/>
    </row>
    <row r="251" spans="3:21" ht="12.75">
      <c r="C251" s="162"/>
      <c r="D251" s="162"/>
      <c r="E251" s="162"/>
      <c r="F251" s="163"/>
      <c r="G251" s="163"/>
      <c r="H251" s="162"/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4"/>
      <c r="U251" s="69"/>
    </row>
    <row r="252" spans="3:21" ht="12.75">
      <c r="C252" s="162"/>
      <c r="D252" s="162"/>
      <c r="E252" s="162"/>
      <c r="F252" s="163"/>
      <c r="G252" s="163"/>
      <c r="H252" s="162"/>
      <c r="I252" s="162"/>
      <c r="J252" s="162"/>
      <c r="K252" s="162"/>
      <c r="L252" s="162"/>
      <c r="M252" s="162"/>
      <c r="N252" s="162"/>
      <c r="O252" s="162"/>
      <c r="P252" s="162"/>
      <c r="Q252" s="162"/>
      <c r="R252" s="162"/>
      <c r="S252" s="162"/>
      <c r="T252" s="164"/>
      <c r="U252" s="69"/>
    </row>
    <row r="253" spans="3:21" ht="12.75">
      <c r="C253" s="162"/>
      <c r="D253" s="162"/>
      <c r="E253" s="162"/>
      <c r="F253" s="163"/>
      <c r="G253" s="163"/>
      <c r="H253" s="162"/>
      <c r="I253" s="162"/>
      <c r="J253" s="162"/>
      <c r="K253" s="162"/>
      <c r="L253" s="162"/>
      <c r="M253" s="162"/>
      <c r="N253" s="162"/>
      <c r="O253" s="162"/>
      <c r="P253" s="162"/>
      <c r="Q253" s="162"/>
      <c r="R253" s="162"/>
      <c r="S253" s="162"/>
      <c r="T253" s="164"/>
      <c r="U253" s="69"/>
    </row>
    <row r="254" spans="3:21" ht="12.75">
      <c r="C254" s="162"/>
      <c r="D254" s="162"/>
      <c r="E254" s="162"/>
      <c r="F254" s="163"/>
      <c r="G254" s="163"/>
      <c r="H254" s="162"/>
      <c r="I254" s="162"/>
      <c r="J254" s="162"/>
      <c r="K254" s="162"/>
      <c r="L254" s="162"/>
      <c r="M254" s="162"/>
      <c r="N254" s="162"/>
      <c r="O254" s="162"/>
      <c r="P254" s="162"/>
      <c r="Q254" s="162"/>
      <c r="R254" s="162"/>
      <c r="S254" s="162"/>
      <c r="T254" s="164"/>
      <c r="U254" s="69"/>
    </row>
    <row r="255" spans="3:21" ht="12.75">
      <c r="C255" s="162"/>
      <c r="D255" s="162"/>
      <c r="E255" s="162"/>
      <c r="F255" s="163"/>
      <c r="G255" s="163"/>
      <c r="H255" s="162"/>
      <c r="I255" s="162"/>
      <c r="J255" s="162"/>
      <c r="K255" s="162"/>
      <c r="L255" s="162"/>
      <c r="M255" s="162"/>
      <c r="N255" s="162"/>
      <c r="O255" s="162"/>
      <c r="P255" s="162"/>
      <c r="Q255" s="162"/>
      <c r="R255" s="162"/>
      <c r="S255" s="162"/>
      <c r="T255" s="164"/>
      <c r="U255" s="69"/>
    </row>
    <row r="256" spans="3:21" ht="12.75">
      <c r="C256" s="162"/>
      <c r="D256" s="162"/>
      <c r="E256" s="162"/>
      <c r="F256" s="163"/>
      <c r="G256" s="163"/>
      <c r="H256" s="162"/>
      <c r="I256" s="162"/>
      <c r="J256" s="162"/>
      <c r="K256" s="162"/>
      <c r="L256" s="162"/>
      <c r="M256" s="162"/>
      <c r="N256" s="162"/>
      <c r="O256" s="162"/>
      <c r="P256" s="162"/>
      <c r="Q256" s="162"/>
      <c r="R256" s="162"/>
      <c r="S256" s="162"/>
      <c r="T256" s="164"/>
      <c r="U256" s="69"/>
    </row>
    <row r="257" spans="3:21" ht="12.75">
      <c r="C257" s="162"/>
      <c r="D257" s="162"/>
      <c r="E257" s="162"/>
      <c r="F257" s="163"/>
      <c r="G257" s="163"/>
      <c r="H257" s="162"/>
      <c r="I257" s="162"/>
      <c r="J257" s="162"/>
      <c r="K257" s="162"/>
      <c r="L257" s="162"/>
      <c r="M257" s="162"/>
      <c r="N257" s="162"/>
      <c r="O257" s="162"/>
      <c r="P257" s="162"/>
      <c r="Q257" s="162"/>
      <c r="R257" s="162"/>
      <c r="S257" s="162"/>
      <c r="T257" s="164"/>
      <c r="U257" s="69"/>
    </row>
    <row r="258" spans="3:21" ht="12.75">
      <c r="C258" s="162"/>
      <c r="D258" s="162"/>
      <c r="E258" s="162"/>
      <c r="F258" s="163"/>
      <c r="G258" s="163"/>
      <c r="H258" s="162"/>
      <c r="I258" s="162"/>
      <c r="J258" s="162"/>
      <c r="K258" s="162"/>
      <c r="L258" s="162"/>
      <c r="M258" s="162"/>
      <c r="N258" s="162"/>
      <c r="O258" s="162"/>
      <c r="P258" s="162"/>
      <c r="Q258" s="162"/>
      <c r="R258" s="162"/>
      <c r="S258" s="162"/>
      <c r="T258" s="164"/>
      <c r="U258" s="69"/>
    </row>
    <row r="259" spans="3:21" ht="12.75">
      <c r="C259" s="162"/>
      <c r="D259" s="162"/>
      <c r="E259" s="162"/>
      <c r="F259" s="163"/>
      <c r="G259" s="163"/>
      <c r="H259" s="162"/>
      <c r="I259" s="162"/>
      <c r="J259" s="162"/>
      <c r="K259" s="162"/>
      <c r="L259" s="162"/>
      <c r="M259" s="162"/>
      <c r="N259" s="162"/>
      <c r="O259" s="162"/>
      <c r="P259" s="162"/>
      <c r="Q259" s="162"/>
      <c r="R259" s="162"/>
      <c r="S259" s="162"/>
      <c r="T259" s="164"/>
      <c r="U259" s="69"/>
    </row>
    <row r="260" spans="3:21" ht="12.75">
      <c r="C260" s="162"/>
      <c r="D260" s="162"/>
      <c r="E260" s="162"/>
      <c r="F260" s="163"/>
      <c r="G260" s="163"/>
      <c r="H260" s="162"/>
      <c r="I260" s="162"/>
      <c r="J260" s="162"/>
      <c r="K260" s="162"/>
      <c r="L260" s="162"/>
      <c r="M260" s="162"/>
      <c r="N260" s="162"/>
      <c r="O260" s="162"/>
      <c r="P260" s="162"/>
      <c r="Q260" s="162"/>
      <c r="R260" s="162"/>
      <c r="S260" s="162"/>
      <c r="T260" s="164"/>
      <c r="U260" s="69"/>
    </row>
    <row r="261" spans="3:21" ht="12.75">
      <c r="C261" s="162"/>
      <c r="D261" s="162"/>
      <c r="E261" s="162"/>
      <c r="F261" s="163"/>
      <c r="G261" s="163"/>
      <c r="H261" s="162"/>
      <c r="I261" s="162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4"/>
      <c r="U261" s="69"/>
    </row>
    <row r="262" spans="3:21" ht="12.75">
      <c r="C262" s="162"/>
      <c r="D262" s="162"/>
      <c r="E262" s="162"/>
      <c r="F262" s="163"/>
      <c r="G262" s="163"/>
      <c r="H262" s="162"/>
      <c r="I262" s="162"/>
      <c r="J262" s="162"/>
      <c r="K262" s="162"/>
      <c r="L262" s="162"/>
      <c r="M262" s="162"/>
      <c r="N262" s="162"/>
      <c r="O262" s="162"/>
      <c r="P262" s="162"/>
      <c r="Q262" s="162"/>
      <c r="R262" s="162"/>
      <c r="S262" s="162"/>
      <c r="T262" s="164"/>
      <c r="U262" s="69"/>
    </row>
    <row r="263" spans="3:21" ht="12.75">
      <c r="C263" s="162"/>
      <c r="D263" s="162"/>
      <c r="E263" s="162"/>
      <c r="F263" s="163"/>
      <c r="G263" s="163"/>
      <c r="H263" s="162"/>
      <c r="I263" s="162"/>
      <c r="J263" s="162"/>
      <c r="K263" s="162"/>
      <c r="L263" s="162"/>
      <c r="M263" s="162"/>
      <c r="N263" s="162"/>
      <c r="O263" s="162"/>
      <c r="P263" s="162"/>
      <c r="Q263" s="162"/>
      <c r="R263" s="162"/>
      <c r="S263" s="162"/>
      <c r="T263" s="164"/>
      <c r="U263" s="69"/>
    </row>
    <row r="264" spans="3:21" ht="12.75">
      <c r="C264" s="162"/>
      <c r="D264" s="162"/>
      <c r="E264" s="162"/>
      <c r="F264" s="163"/>
      <c r="G264" s="163"/>
      <c r="H264" s="162"/>
      <c r="I264" s="162"/>
      <c r="J264" s="162"/>
      <c r="K264" s="162"/>
      <c r="L264" s="162"/>
      <c r="M264" s="162"/>
      <c r="N264" s="162"/>
      <c r="O264" s="162"/>
      <c r="P264" s="162"/>
      <c r="Q264" s="162"/>
      <c r="R264" s="162"/>
      <c r="S264" s="162"/>
      <c r="T264" s="164"/>
      <c r="U264" s="69"/>
    </row>
    <row r="265" spans="3:21" ht="12.75">
      <c r="C265" s="162"/>
      <c r="D265" s="162"/>
      <c r="E265" s="162"/>
      <c r="F265" s="163"/>
      <c r="G265" s="163"/>
      <c r="H265" s="162"/>
      <c r="I265" s="162"/>
      <c r="J265" s="162"/>
      <c r="K265" s="162"/>
      <c r="L265" s="162"/>
      <c r="M265" s="162"/>
      <c r="N265" s="162"/>
      <c r="O265" s="162"/>
      <c r="P265" s="162"/>
      <c r="Q265" s="162"/>
      <c r="R265" s="162"/>
      <c r="S265" s="162"/>
      <c r="T265" s="164"/>
      <c r="U265" s="69"/>
    </row>
    <row r="266" spans="3:21" ht="12.75">
      <c r="C266" s="162"/>
      <c r="D266" s="162"/>
      <c r="E266" s="162"/>
      <c r="F266" s="163"/>
      <c r="G266" s="163"/>
      <c r="H266" s="162"/>
      <c r="I266" s="162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4"/>
      <c r="U266" s="69"/>
    </row>
    <row r="267" spans="3:21" ht="12.75">
      <c r="C267" s="162"/>
      <c r="D267" s="162"/>
      <c r="E267" s="162"/>
      <c r="F267" s="163"/>
      <c r="G267" s="163"/>
      <c r="H267" s="162"/>
      <c r="I267" s="162"/>
      <c r="J267" s="162"/>
      <c r="K267" s="162"/>
      <c r="L267" s="162"/>
      <c r="M267" s="162"/>
      <c r="N267" s="162"/>
      <c r="O267" s="162"/>
      <c r="P267" s="162"/>
      <c r="Q267" s="162"/>
      <c r="R267" s="162"/>
      <c r="S267" s="162"/>
      <c r="T267" s="164"/>
      <c r="U267" s="69"/>
    </row>
    <row r="268" spans="3:21" ht="12.75">
      <c r="C268" s="162"/>
      <c r="D268" s="162"/>
      <c r="E268" s="162"/>
      <c r="F268" s="163"/>
      <c r="G268" s="163"/>
      <c r="H268" s="162"/>
      <c r="I268" s="162"/>
      <c r="J268" s="162"/>
      <c r="K268" s="162"/>
      <c r="L268" s="162"/>
      <c r="M268" s="162"/>
      <c r="N268" s="162"/>
      <c r="O268" s="162"/>
      <c r="P268" s="162"/>
      <c r="Q268" s="162"/>
      <c r="R268" s="162"/>
      <c r="S268" s="162"/>
      <c r="T268" s="164"/>
      <c r="U268" s="69"/>
    </row>
    <row r="269" spans="3:21" ht="12.75">
      <c r="C269" s="162"/>
      <c r="D269" s="162"/>
      <c r="E269" s="162"/>
      <c r="F269" s="163"/>
      <c r="G269" s="163"/>
      <c r="H269" s="162"/>
      <c r="I269" s="162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4"/>
      <c r="U269" s="69"/>
    </row>
    <row r="270" spans="3:21" ht="12.75">
      <c r="C270" s="162"/>
      <c r="D270" s="162"/>
      <c r="E270" s="162"/>
      <c r="F270" s="163"/>
      <c r="G270" s="163"/>
      <c r="H270" s="162"/>
      <c r="I270" s="162"/>
      <c r="J270" s="162"/>
      <c r="K270" s="162"/>
      <c r="L270" s="162"/>
      <c r="M270" s="162"/>
      <c r="N270" s="162"/>
      <c r="O270" s="162"/>
      <c r="P270" s="162"/>
      <c r="Q270" s="162"/>
      <c r="R270" s="162"/>
      <c r="S270" s="162"/>
      <c r="T270" s="164"/>
      <c r="U270" s="69"/>
    </row>
    <row r="271" spans="3:21" ht="12.75">
      <c r="C271" s="162"/>
      <c r="D271" s="162"/>
      <c r="E271" s="162"/>
      <c r="F271" s="163"/>
      <c r="G271" s="163"/>
      <c r="H271" s="162"/>
      <c r="I271" s="162"/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4"/>
      <c r="U271" s="69"/>
    </row>
    <row r="272" spans="3:21" ht="12.75">
      <c r="C272" s="162"/>
      <c r="D272" s="162"/>
      <c r="E272" s="162"/>
      <c r="F272" s="163"/>
      <c r="G272" s="163"/>
      <c r="H272" s="162"/>
      <c r="I272" s="162"/>
      <c r="J272" s="162"/>
      <c r="K272" s="162"/>
      <c r="L272" s="162"/>
      <c r="M272" s="162"/>
      <c r="N272" s="162"/>
      <c r="O272" s="162"/>
      <c r="P272" s="162"/>
      <c r="Q272" s="162"/>
      <c r="R272" s="162"/>
      <c r="S272" s="162"/>
      <c r="T272" s="164"/>
      <c r="U272" s="69"/>
    </row>
    <row r="273" spans="3:21" ht="12.75">
      <c r="C273" s="162"/>
      <c r="D273" s="162"/>
      <c r="E273" s="162"/>
      <c r="F273" s="163"/>
      <c r="G273" s="163"/>
      <c r="H273" s="162"/>
      <c r="I273" s="162"/>
      <c r="J273" s="162"/>
      <c r="K273" s="162"/>
      <c r="L273" s="162"/>
      <c r="M273" s="162"/>
      <c r="N273" s="162"/>
      <c r="O273" s="162"/>
      <c r="P273" s="162"/>
      <c r="Q273" s="162"/>
      <c r="R273" s="162"/>
      <c r="S273" s="162"/>
      <c r="T273" s="164"/>
      <c r="U273" s="69"/>
    </row>
    <row r="274" spans="3:21" ht="12.75">
      <c r="C274" s="162"/>
      <c r="D274" s="162"/>
      <c r="E274" s="162"/>
      <c r="F274" s="163"/>
      <c r="G274" s="163"/>
      <c r="H274" s="162"/>
      <c r="I274" s="162"/>
      <c r="J274" s="162"/>
      <c r="K274" s="162"/>
      <c r="L274" s="162"/>
      <c r="M274" s="162"/>
      <c r="N274" s="162"/>
      <c r="O274" s="162"/>
      <c r="P274" s="162"/>
      <c r="Q274" s="162"/>
      <c r="R274" s="162"/>
      <c r="S274" s="162"/>
      <c r="T274" s="164"/>
      <c r="U274" s="69"/>
    </row>
    <row r="275" spans="3:21" ht="12.75">
      <c r="C275" s="162"/>
      <c r="D275" s="162"/>
      <c r="E275" s="162"/>
      <c r="F275" s="163"/>
      <c r="G275" s="163"/>
      <c r="H275" s="162"/>
      <c r="I275" s="162"/>
      <c r="J275" s="162"/>
      <c r="K275" s="162"/>
      <c r="L275" s="162"/>
      <c r="M275" s="162"/>
      <c r="N275" s="162"/>
      <c r="O275" s="162"/>
      <c r="P275" s="162"/>
      <c r="Q275" s="162"/>
      <c r="R275" s="162"/>
      <c r="S275" s="162"/>
      <c r="T275" s="164"/>
      <c r="U275" s="69"/>
    </row>
    <row r="276" spans="3:21" ht="12.75">
      <c r="C276" s="162"/>
      <c r="D276" s="162"/>
      <c r="E276" s="162"/>
      <c r="F276" s="163"/>
      <c r="G276" s="163"/>
      <c r="H276" s="162"/>
      <c r="I276" s="162"/>
      <c r="J276" s="162"/>
      <c r="K276" s="162"/>
      <c r="L276" s="162"/>
      <c r="M276" s="162"/>
      <c r="N276" s="162"/>
      <c r="O276" s="162"/>
      <c r="P276" s="162"/>
      <c r="Q276" s="162"/>
      <c r="R276" s="162"/>
      <c r="S276" s="162"/>
      <c r="T276" s="164"/>
      <c r="U276" s="69"/>
    </row>
    <row r="277" spans="3:21" ht="12.75">
      <c r="C277" s="162"/>
      <c r="D277" s="162"/>
      <c r="E277" s="162"/>
      <c r="F277" s="163"/>
      <c r="G277" s="163"/>
      <c r="H277" s="162"/>
      <c r="I277" s="162"/>
      <c r="J277" s="162"/>
      <c r="K277" s="162"/>
      <c r="L277" s="162"/>
      <c r="M277" s="162"/>
      <c r="N277" s="162"/>
      <c r="O277" s="162"/>
      <c r="P277" s="162"/>
      <c r="Q277" s="162"/>
      <c r="R277" s="162"/>
      <c r="S277" s="162"/>
      <c r="T277" s="164"/>
      <c r="U277" s="69"/>
    </row>
    <row r="278" spans="3:21" ht="12.75">
      <c r="C278" s="162"/>
      <c r="D278" s="162"/>
      <c r="E278" s="162"/>
      <c r="F278" s="163"/>
      <c r="G278" s="163"/>
      <c r="H278" s="162"/>
      <c r="I278" s="162"/>
      <c r="J278" s="162"/>
      <c r="K278" s="162"/>
      <c r="L278" s="162"/>
      <c r="M278" s="162"/>
      <c r="N278" s="162"/>
      <c r="O278" s="162"/>
      <c r="P278" s="162"/>
      <c r="Q278" s="162"/>
      <c r="R278" s="162"/>
      <c r="S278" s="162"/>
      <c r="T278" s="164"/>
      <c r="U278" s="69"/>
    </row>
    <row r="279" spans="3:21" ht="12.75">
      <c r="C279" s="162"/>
      <c r="D279" s="162"/>
      <c r="E279" s="162"/>
      <c r="F279" s="163"/>
      <c r="G279" s="163"/>
      <c r="H279" s="162"/>
      <c r="I279" s="162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4"/>
      <c r="U279" s="69"/>
    </row>
    <row r="280" spans="3:21" ht="12.75">
      <c r="C280" s="162"/>
      <c r="D280" s="162"/>
      <c r="E280" s="162"/>
      <c r="F280" s="163"/>
      <c r="G280" s="163"/>
      <c r="H280" s="162"/>
      <c r="I280" s="162"/>
      <c r="J280" s="162"/>
      <c r="K280" s="162"/>
      <c r="L280" s="162"/>
      <c r="M280" s="162"/>
      <c r="N280" s="162"/>
      <c r="O280" s="162"/>
      <c r="P280" s="162"/>
      <c r="Q280" s="162"/>
      <c r="R280" s="162"/>
      <c r="S280" s="162"/>
      <c r="T280" s="164"/>
      <c r="U280" s="69"/>
    </row>
    <row r="281" spans="3:21" ht="12.75">
      <c r="C281" s="162"/>
      <c r="D281" s="162"/>
      <c r="E281" s="162"/>
      <c r="F281" s="163"/>
      <c r="G281" s="163"/>
      <c r="H281" s="162"/>
      <c r="I281" s="162"/>
      <c r="J281" s="162"/>
      <c r="K281" s="162"/>
      <c r="L281" s="162"/>
      <c r="M281" s="162"/>
      <c r="N281" s="162"/>
      <c r="O281" s="162"/>
      <c r="P281" s="162"/>
      <c r="Q281" s="162"/>
      <c r="R281" s="162"/>
      <c r="S281" s="162"/>
      <c r="T281" s="164"/>
      <c r="U281" s="69"/>
    </row>
    <row r="282" spans="3:21" ht="12.75">
      <c r="C282" s="162"/>
      <c r="D282" s="162"/>
      <c r="E282" s="162"/>
      <c r="F282" s="163"/>
      <c r="G282" s="163"/>
      <c r="H282" s="162"/>
      <c r="I282" s="162"/>
      <c r="J282" s="162"/>
      <c r="K282" s="162"/>
      <c r="L282" s="162"/>
      <c r="M282" s="162"/>
      <c r="N282" s="162"/>
      <c r="O282" s="162"/>
      <c r="P282" s="162"/>
      <c r="Q282" s="162"/>
      <c r="R282" s="162"/>
      <c r="S282" s="162"/>
      <c r="T282" s="164"/>
      <c r="U282" s="69"/>
    </row>
    <row r="283" spans="3:21" ht="12.75">
      <c r="C283" s="162"/>
      <c r="D283" s="162"/>
      <c r="E283" s="162"/>
      <c r="F283" s="163"/>
      <c r="G283" s="163"/>
      <c r="H283" s="162"/>
      <c r="I283" s="162"/>
      <c r="J283" s="162"/>
      <c r="K283" s="162"/>
      <c r="L283" s="162"/>
      <c r="M283" s="162"/>
      <c r="N283" s="162"/>
      <c r="O283" s="162"/>
      <c r="P283" s="162"/>
      <c r="Q283" s="162"/>
      <c r="R283" s="162"/>
      <c r="S283" s="162"/>
      <c r="T283" s="164"/>
      <c r="U283" s="69"/>
    </row>
    <row r="284" spans="3:21" ht="12.75">
      <c r="C284" s="162"/>
      <c r="D284" s="162"/>
      <c r="E284" s="162"/>
      <c r="F284" s="163"/>
      <c r="G284" s="163"/>
      <c r="H284" s="162"/>
      <c r="I284" s="162"/>
      <c r="J284" s="162"/>
      <c r="K284" s="162"/>
      <c r="L284" s="162"/>
      <c r="M284" s="162"/>
      <c r="N284" s="162"/>
      <c r="O284" s="162"/>
      <c r="P284" s="162"/>
      <c r="Q284" s="162"/>
      <c r="R284" s="162"/>
      <c r="S284" s="162"/>
      <c r="T284" s="164"/>
      <c r="U284" s="69"/>
    </row>
    <row r="285" spans="3:21" ht="12.75">
      <c r="C285" s="162"/>
      <c r="D285" s="162"/>
      <c r="E285" s="162"/>
      <c r="F285" s="163"/>
      <c r="G285" s="163"/>
      <c r="H285" s="162"/>
      <c r="I285" s="162"/>
      <c r="J285" s="162"/>
      <c r="K285" s="162"/>
      <c r="L285" s="162"/>
      <c r="M285" s="162"/>
      <c r="N285" s="162"/>
      <c r="O285" s="162"/>
      <c r="P285" s="162"/>
      <c r="Q285" s="162"/>
      <c r="R285" s="162"/>
      <c r="S285" s="162"/>
      <c r="T285" s="164"/>
      <c r="U285" s="69"/>
    </row>
    <row r="286" spans="3:21" ht="12.75">
      <c r="C286" s="162"/>
      <c r="D286" s="162"/>
      <c r="E286" s="162"/>
      <c r="F286" s="163"/>
      <c r="G286" s="163"/>
      <c r="H286" s="162"/>
      <c r="I286" s="162"/>
      <c r="J286" s="162"/>
      <c r="K286" s="162"/>
      <c r="L286" s="162"/>
      <c r="M286" s="162"/>
      <c r="N286" s="162"/>
      <c r="O286" s="162"/>
      <c r="P286" s="162"/>
      <c r="Q286" s="162"/>
      <c r="R286" s="162"/>
      <c r="S286" s="162"/>
      <c r="T286" s="164"/>
      <c r="U286" s="69"/>
    </row>
    <row r="287" spans="3:21" ht="12.75">
      <c r="C287" s="162"/>
      <c r="D287" s="162"/>
      <c r="E287" s="162"/>
      <c r="F287" s="163"/>
      <c r="G287" s="163"/>
      <c r="H287" s="162"/>
      <c r="I287" s="162"/>
      <c r="J287" s="162"/>
      <c r="K287" s="162"/>
      <c r="L287" s="162"/>
      <c r="M287" s="162"/>
      <c r="N287" s="162"/>
      <c r="O287" s="162"/>
      <c r="P287" s="162"/>
      <c r="Q287" s="162"/>
      <c r="R287" s="162"/>
      <c r="S287" s="162"/>
      <c r="T287" s="164"/>
      <c r="U287" s="69"/>
    </row>
    <row r="288" spans="3:21" ht="12.75">
      <c r="C288" s="162"/>
      <c r="D288" s="162"/>
      <c r="E288" s="162"/>
      <c r="F288" s="163"/>
      <c r="G288" s="163"/>
      <c r="H288" s="162"/>
      <c r="I288" s="162"/>
      <c r="J288" s="162"/>
      <c r="K288" s="162"/>
      <c r="L288" s="162"/>
      <c r="M288" s="162"/>
      <c r="N288" s="162"/>
      <c r="O288" s="162"/>
      <c r="P288" s="162"/>
      <c r="Q288" s="162"/>
      <c r="R288" s="162"/>
      <c r="S288" s="162"/>
      <c r="T288" s="164"/>
      <c r="U288" s="69"/>
    </row>
    <row r="289" spans="3:21" ht="12.75">
      <c r="C289" s="162"/>
      <c r="D289" s="162"/>
      <c r="E289" s="162"/>
      <c r="F289" s="163"/>
      <c r="G289" s="163"/>
      <c r="H289" s="162"/>
      <c r="I289" s="162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4"/>
      <c r="U289" s="69"/>
    </row>
    <row r="290" spans="3:21" ht="12.75">
      <c r="C290" s="162"/>
      <c r="D290" s="162"/>
      <c r="E290" s="162"/>
      <c r="F290" s="163"/>
      <c r="G290" s="163"/>
      <c r="H290" s="162"/>
      <c r="I290" s="162"/>
      <c r="J290" s="162"/>
      <c r="K290" s="162"/>
      <c r="L290" s="162"/>
      <c r="M290" s="162"/>
      <c r="N290" s="162"/>
      <c r="O290" s="162"/>
      <c r="P290" s="162"/>
      <c r="Q290" s="162"/>
      <c r="R290" s="162"/>
      <c r="S290" s="162"/>
      <c r="T290" s="164"/>
      <c r="U290" s="69"/>
    </row>
    <row r="291" spans="3:21" ht="12.75">
      <c r="C291" s="162"/>
      <c r="D291" s="162"/>
      <c r="E291" s="162"/>
      <c r="F291" s="163"/>
      <c r="G291" s="163"/>
      <c r="H291" s="162"/>
      <c r="I291" s="162"/>
      <c r="J291" s="162"/>
      <c r="K291" s="162"/>
      <c r="L291" s="162"/>
      <c r="M291" s="162"/>
      <c r="N291" s="162"/>
      <c r="O291" s="162"/>
      <c r="P291" s="162"/>
      <c r="Q291" s="162"/>
      <c r="R291" s="162"/>
      <c r="S291" s="162"/>
      <c r="T291" s="164"/>
      <c r="U291" s="69"/>
    </row>
    <row r="292" spans="3:21" ht="12.75">
      <c r="C292" s="162"/>
      <c r="D292" s="162"/>
      <c r="E292" s="162"/>
      <c r="F292" s="163"/>
      <c r="G292" s="163"/>
      <c r="H292" s="162"/>
      <c r="I292" s="162"/>
      <c r="J292" s="162"/>
      <c r="K292" s="162"/>
      <c r="L292" s="162"/>
      <c r="M292" s="162"/>
      <c r="N292" s="162"/>
      <c r="O292" s="162"/>
      <c r="P292" s="162"/>
      <c r="Q292" s="162"/>
      <c r="R292" s="162"/>
      <c r="S292" s="162"/>
      <c r="T292" s="164"/>
      <c r="U292" s="69"/>
    </row>
    <row r="293" spans="3:21" ht="12.75">
      <c r="C293" s="162"/>
      <c r="D293" s="162"/>
      <c r="E293" s="162"/>
      <c r="F293" s="163"/>
      <c r="G293" s="163"/>
      <c r="H293" s="162"/>
      <c r="I293" s="162"/>
      <c r="J293" s="162"/>
      <c r="K293" s="162"/>
      <c r="L293" s="162"/>
      <c r="M293" s="162"/>
      <c r="N293" s="162"/>
      <c r="O293" s="162"/>
      <c r="P293" s="162"/>
      <c r="Q293" s="162"/>
      <c r="R293" s="162"/>
      <c r="S293" s="162"/>
      <c r="T293" s="164"/>
      <c r="U293" s="69"/>
    </row>
    <row r="294" spans="3:21" ht="12.75">
      <c r="C294" s="162"/>
      <c r="D294" s="162"/>
      <c r="E294" s="162"/>
      <c r="F294" s="163"/>
      <c r="G294" s="163"/>
      <c r="H294" s="162"/>
      <c r="I294" s="162"/>
      <c r="J294" s="162"/>
      <c r="K294" s="162"/>
      <c r="L294" s="162"/>
      <c r="M294" s="162"/>
      <c r="N294" s="162"/>
      <c r="O294" s="162"/>
      <c r="P294" s="162"/>
      <c r="Q294" s="162"/>
      <c r="R294" s="162"/>
      <c r="S294" s="162"/>
      <c r="T294" s="164"/>
      <c r="U294" s="69"/>
    </row>
    <row r="295" spans="3:21" ht="12.75">
      <c r="C295" s="162"/>
      <c r="D295" s="162"/>
      <c r="E295" s="162"/>
      <c r="F295" s="163"/>
      <c r="G295" s="163"/>
      <c r="H295" s="162"/>
      <c r="I295" s="162"/>
      <c r="J295" s="162"/>
      <c r="K295" s="162"/>
      <c r="L295" s="162"/>
      <c r="M295" s="162"/>
      <c r="N295" s="162"/>
      <c r="O295" s="162"/>
      <c r="P295" s="162"/>
      <c r="Q295" s="162"/>
      <c r="R295" s="162"/>
      <c r="S295" s="162"/>
      <c r="T295" s="164"/>
      <c r="U295" s="69"/>
    </row>
    <row r="296" spans="3:21" ht="12.75">
      <c r="C296" s="162"/>
      <c r="D296" s="162"/>
      <c r="E296" s="162"/>
      <c r="F296" s="163"/>
      <c r="G296" s="163"/>
      <c r="H296" s="162"/>
      <c r="I296" s="162"/>
      <c r="J296" s="162"/>
      <c r="K296" s="162"/>
      <c r="L296" s="162"/>
      <c r="M296" s="162"/>
      <c r="N296" s="162"/>
      <c r="O296" s="162"/>
      <c r="P296" s="162"/>
      <c r="Q296" s="162"/>
      <c r="R296" s="162"/>
      <c r="S296" s="162"/>
      <c r="T296" s="164"/>
      <c r="U296" s="69"/>
    </row>
    <row r="297" spans="3:21" ht="12.75">
      <c r="C297" s="162"/>
      <c r="D297" s="162"/>
      <c r="E297" s="162"/>
      <c r="F297" s="163"/>
      <c r="G297" s="163"/>
      <c r="H297" s="162"/>
      <c r="I297" s="162"/>
      <c r="J297" s="162"/>
      <c r="K297" s="162"/>
      <c r="L297" s="162"/>
      <c r="M297" s="162"/>
      <c r="N297" s="162"/>
      <c r="O297" s="162"/>
      <c r="P297" s="162"/>
      <c r="Q297" s="162"/>
      <c r="R297" s="162"/>
      <c r="S297" s="162"/>
      <c r="T297" s="164"/>
      <c r="U297" s="69"/>
    </row>
    <row r="298" spans="3:21" ht="12.75">
      <c r="C298" s="162"/>
      <c r="D298" s="162"/>
      <c r="E298" s="162"/>
      <c r="F298" s="163"/>
      <c r="G298" s="163"/>
      <c r="H298" s="162"/>
      <c r="I298" s="162"/>
      <c r="J298" s="162"/>
      <c r="K298" s="162"/>
      <c r="L298" s="162"/>
      <c r="M298" s="162"/>
      <c r="N298" s="162"/>
      <c r="O298" s="162"/>
      <c r="P298" s="162"/>
      <c r="Q298" s="162"/>
      <c r="R298" s="162"/>
      <c r="S298" s="162"/>
      <c r="T298" s="164"/>
      <c r="U298" s="69"/>
    </row>
    <row r="299" spans="3:21" ht="12.75">
      <c r="C299" s="162"/>
      <c r="D299" s="162"/>
      <c r="E299" s="162"/>
      <c r="F299" s="163"/>
      <c r="G299" s="163"/>
      <c r="H299" s="162"/>
      <c r="I299" s="162"/>
      <c r="J299" s="162"/>
      <c r="K299" s="162"/>
      <c r="L299" s="162"/>
      <c r="M299" s="162"/>
      <c r="N299" s="162"/>
      <c r="O299" s="162"/>
      <c r="P299" s="162"/>
      <c r="Q299" s="162"/>
      <c r="R299" s="162"/>
      <c r="S299" s="162"/>
      <c r="T299" s="164"/>
      <c r="U299" s="69"/>
    </row>
    <row r="300" spans="3:21" ht="12.75">
      <c r="C300" s="162"/>
      <c r="D300" s="162"/>
      <c r="E300" s="162"/>
      <c r="F300" s="163"/>
      <c r="G300" s="163"/>
      <c r="H300" s="162"/>
      <c r="I300" s="162"/>
      <c r="J300" s="162"/>
      <c r="K300" s="162"/>
      <c r="L300" s="162"/>
      <c r="M300" s="162"/>
      <c r="N300" s="162"/>
      <c r="O300" s="162"/>
      <c r="P300" s="162"/>
      <c r="Q300" s="162"/>
      <c r="R300" s="162"/>
      <c r="S300" s="162"/>
      <c r="T300" s="164"/>
      <c r="U300" s="69"/>
    </row>
    <row r="301" spans="3:21" ht="12.75">
      <c r="C301" s="162"/>
      <c r="D301" s="162"/>
      <c r="E301" s="162"/>
      <c r="F301" s="163"/>
      <c r="G301" s="163"/>
      <c r="H301" s="162"/>
      <c r="I301" s="162"/>
      <c r="J301" s="162"/>
      <c r="K301" s="162"/>
      <c r="L301" s="162"/>
      <c r="M301" s="162"/>
      <c r="N301" s="162"/>
      <c r="O301" s="162"/>
      <c r="P301" s="162"/>
      <c r="Q301" s="162"/>
      <c r="R301" s="162"/>
      <c r="S301" s="162"/>
      <c r="T301" s="164"/>
      <c r="U301" s="69"/>
    </row>
    <row r="302" spans="3:21" ht="12.75">
      <c r="C302" s="162"/>
      <c r="D302" s="162"/>
      <c r="E302" s="162"/>
      <c r="F302" s="163"/>
      <c r="G302" s="163"/>
      <c r="H302" s="162"/>
      <c r="I302" s="162"/>
      <c r="J302" s="162"/>
      <c r="K302" s="162"/>
      <c r="L302" s="162"/>
      <c r="M302" s="162"/>
      <c r="N302" s="162"/>
      <c r="O302" s="162"/>
      <c r="P302" s="162"/>
      <c r="Q302" s="162"/>
      <c r="R302" s="162"/>
      <c r="S302" s="162"/>
      <c r="T302" s="164"/>
      <c r="U302" s="69"/>
    </row>
    <row r="303" spans="3:21" ht="12.75">
      <c r="C303" s="162"/>
      <c r="D303" s="162"/>
      <c r="E303" s="162"/>
      <c r="F303" s="163"/>
      <c r="G303" s="163"/>
      <c r="H303" s="162"/>
      <c r="I303" s="162"/>
      <c r="J303" s="162"/>
      <c r="K303" s="162"/>
      <c r="L303" s="162"/>
      <c r="M303" s="162"/>
      <c r="N303" s="162"/>
      <c r="O303" s="162"/>
      <c r="P303" s="162"/>
      <c r="Q303" s="162"/>
      <c r="R303" s="162"/>
      <c r="S303" s="162"/>
      <c r="T303" s="164"/>
      <c r="U303" s="69"/>
    </row>
    <row r="304" spans="3:21" ht="12.75">
      <c r="C304" s="162"/>
      <c r="D304" s="162"/>
      <c r="E304" s="162"/>
      <c r="F304" s="163"/>
      <c r="G304" s="163"/>
      <c r="H304" s="162"/>
      <c r="I304" s="162"/>
      <c r="J304" s="162"/>
      <c r="K304" s="162"/>
      <c r="L304" s="162"/>
      <c r="M304" s="162"/>
      <c r="N304" s="162"/>
      <c r="O304" s="162"/>
      <c r="P304" s="162"/>
      <c r="Q304" s="162"/>
      <c r="R304" s="162"/>
      <c r="S304" s="162"/>
      <c r="T304" s="164"/>
      <c r="U304" s="69"/>
    </row>
    <row r="305" spans="3:21" ht="12.75">
      <c r="C305" s="162"/>
      <c r="D305" s="162"/>
      <c r="E305" s="162"/>
      <c r="F305" s="163"/>
      <c r="G305" s="163"/>
      <c r="H305" s="162"/>
      <c r="I305" s="162"/>
      <c r="J305" s="162"/>
      <c r="K305" s="162"/>
      <c r="L305" s="162"/>
      <c r="M305" s="162"/>
      <c r="N305" s="162"/>
      <c r="O305" s="162"/>
      <c r="P305" s="162"/>
      <c r="Q305" s="162"/>
      <c r="R305" s="162"/>
      <c r="S305" s="162"/>
      <c r="T305" s="164"/>
      <c r="U305" s="69"/>
    </row>
    <row r="306" spans="3:21" ht="12.75">
      <c r="C306" s="162"/>
      <c r="D306" s="162"/>
      <c r="E306" s="162"/>
      <c r="F306" s="163"/>
      <c r="G306" s="163"/>
      <c r="H306" s="162"/>
      <c r="I306" s="162"/>
      <c r="J306" s="162"/>
      <c r="K306" s="162"/>
      <c r="L306" s="162"/>
      <c r="M306" s="162"/>
      <c r="N306" s="162"/>
      <c r="O306" s="162"/>
      <c r="P306" s="162"/>
      <c r="Q306" s="162"/>
      <c r="R306" s="162"/>
      <c r="S306" s="162"/>
      <c r="T306" s="164"/>
      <c r="U306" s="69"/>
    </row>
    <row r="307" spans="3:21" ht="12.75">
      <c r="C307" s="162"/>
      <c r="D307" s="162"/>
      <c r="E307" s="162"/>
      <c r="F307" s="163"/>
      <c r="G307" s="163"/>
      <c r="H307" s="162"/>
      <c r="I307" s="162"/>
      <c r="J307" s="162"/>
      <c r="K307" s="162"/>
      <c r="L307" s="162"/>
      <c r="M307" s="162"/>
      <c r="N307" s="162"/>
      <c r="O307" s="162"/>
      <c r="P307" s="162"/>
      <c r="Q307" s="162"/>
      <c r="R307" s="162"/>
      <c r="S307" s="162"/>
      <c r="T307" s="164"/>
      <c r="U307" s="69"/>
    </row>
    <row r="308" spans="3:21" ht="12.75">
      <c r="C308" s="162"/>
      <c r="D308" s="162"/>
      <c r="E308" s="162"/>
      <c r="F308" s="163"/>
      <c r="G308" s="163"/>
      <c r="H308" s="162"/>
      <c r="I308" s="162"/>
      <c r="J308" s="162"/>
      <c r="K308" s="162"/>
      <c r="L308" s="162"/>
      <c r="M308" s="162"/>
      <c r="N308" s="162"/>
      <c r="O308" s="162"/>
      <c r="P308" s="162"/>
      <c r="Q308" s="162"/>
      <c r="R308" s="162"/>
      <c r="S308" s="162"/>
      <c r="T308" s="164"/>
      <c r="U308" s="69"/>
    </row>
    <row r="309" spans="3:21" ht="12.75">
      <c r="C309" s="162"/>
      <c r="D309" s="162"/>
      <c r="E309" s="162"/>
      <c r="F309" s="163"/>
      <c r="G309" s="163"/>
      <c r="H309" s="162"/>
      <c r="I309" s="162"/>
      <c r="J309" s="162"/>
      <c r="K309" s="162"/>
      <c r="L309" s="162"/>
      <c r="M309" s="162"/>
      <c r="N309" s="162"/>
      <c r="O309" s="162"/>
      <c r="P309" s="162"/>
      <c r="Q309" s="162"/>
      <c r="R309" s="162"/>
      <c r="S309" s="162"/>
      <c r="T309" s="164"/>
      <c r="U309" s="69"/>
    </row>
    <row r="310" spans="3:21" ht="12.75">
      <c r="C310" s="162"/>
      <c r="D310" s="162"/>
      <c r="E310" s="162"/>
      <c r="F310" s="163"/>
      <c r="G310" s="163"/>
      <c r="H310" s="162"/>
      <c r="I310" s="162"/>
      <c r="J310" s="162"/>
      <c r="K310" s="162"/>
      <c r="L310" s="162"/>
      <c r="M310" s="162"/>
      <c r="N310" s="162"/>
      <c r="O310" s="162"/>
      <c r="P310" s="162"/>
      <c r="Q310" s="162"/>
      <c r="R310" s="162"/>
      <c r="S310" s="162"/>
      <c r="T310" s="164"/>
      <c r="U310" s="69"/>
    </row>
    <row r="311" spans="3:21" ht="12.75">
      <c r="C311" s="162"/>
      <c r="D311" s="162"/>
      <c r="E311" s="162"/>
      <c r="F311" s="163"/>
      <c r="G311" s="163"/>
      <c r="H311" s="162"/>
      <c r="I311" s="162"/>
      <c r="J311" s="162"/>
      <c r="K311" s="162"/>
      <c r="L311" s="162"/>
      <c r="M311" s="162"/>
      <c r="N311" s="162"/>
      <c r="O311" s="162"/>
      <c r="P311" s="162"/>
      <c r="Q311" s="162"/>
      <c r="R311" s="162"/>
      <c r="S311" s="162"/>
      <c r="T311" s="164"/>
      <c r="U311" s="69"/>
    </row>
    <row r="312" spans="3:21" ht="12.75">
      <c r="C312" s="162"/>
      <c r="D312" s="162"/>
      <c r="E312" s="162"/>
      <c r="F312" s="163"/>
      <c r="G312" s="163"/>
      <c r="H312" s="162"/>
      <c r="I312" s="162"/>
      <c r="J312" s="162"/>
      <c r="K312" s="162"/>
      <c r="L312" s="162"/>
      <c r="M312" s="162"/>
      <c r="N312" s="162"/>
      <c r="O312" s="162"/>
      <c r="P312" s="162"/>
      <c r="Q312" s="162"/>
      <c r="R312" s="162"/>
      <c r="S312" s="162"/>
      <c r="T312" s="164"/>
      <c r="U312" s="69"/>
    </row>
    <row r="313" spans="3:21" ht="12.75">
      <c r="C313" s="162"/>
      <c r="D313" s="162"/>
      <c r="E313" s="162"/>
      <c r="F313" s="163"/>
      <c r="G313" s="163"/>
      <c r="H313" s="162"/>
      <c r="I313" s="162"/>
      <c r="J313" s="162"/>
      <c r="K313" s="162"/>
      <c r="L313" s="162"/>
      <c r="M313" s="162"/>
      <c r="N313" s="162"/>
      <c r="O313" s="162"/>
      <c r="P313" s="162"/>
      <c r="Q313" s="162"/>
      <c r="R313" s="162"/>
      <c r="S313" s="162"/>
      <c r="T313" s="164"/>
      <c r="U313" s="69"/>
    </row>
    <row r="314" spans="3:21" ht="12.75">
      <c r="C314" s="162"/>
      <c r="D314" s="162"/>
      <c r="E314" s="162"/>
      <c r="F314" s="163"/>
      <c r="G314" s="163"/>
      <c r="H314" s="162"/>
      <c r="I314" s="162"/>
      <c r="J314" s="162"/>
      <c r="K314" s="162"/>
      <c r="L314" s="162"/>
      <c r="M314" s="162"/>
      <c r="N314" s="162"/>
      <c r="O314" s="162"/>
      <c r="P314" s="162"/>
      <c r="Q314" s="162"/>
      <c r="R314" s="162"/>
      <c r="S314" s="162"/>
      <c r="T314" s="164"/>
      <c r="U314" s="69"/>
    </row>
    <row r="315" spans="3:21" ht="12.75">
      <c r="C315" s="162"/>
      <c r="D315" s="162"/>
      <c r="E315" s="162"/>
      <c r="F315" s="163"/>
      <c r="G315" s="163"/>
      <c r="H315" s="162"/>
      <c r="I315" s="162"/>
      <c r="J315" s="162"/>
      <c r="K315" s="162"/>
      <c r="L315" s="162"/>
      <c r="M315" s="162"/>
      <c r="N315" s="162"/>
      <c r="O315" s="162"/>
      <c r="P315" s="162"/>
      <c r="Q315" s="162"/>
      <c r="R315" s="162"/>
      <c r="S315" s="162"/>
      <c r="T315" s="164"/>
      <c r="U315" s="69"/>
    </row>
    <row r="316" spans="3:21" ht="12.75">
      <c r="C316" s="162"/>
      <c r="D316" s="162"/>
      <c r="E316" s="162"/>
      <c r="F316" s="163"/>
      <c r="G316" s="163"/>
      <c r="H316" s="162"/>
      <c r="I316" s="162"/>
      <c r="J316" s="162"/>
      <c r="K316" s="162"/>
      <c r="L316" s="162"/>
      <c r="M316" s="162"/>
      <c r="N316" s="162"/>
      <c r="O316" s="162"/>
      <c r="P316" s="162"/>
      <c r="Q316" s="162"/>
      <c r="R316" s="162"/>
      <c r="S316" s="162"/>
      <c r="T316" s="164"/>
      <c r="U316" s="69"/>
    </row>
    <row r="317" spans="3:21" ht="12.75">
      <c r="C317" s="162"/>
      <c r="D317" s="162"/>
      <c r="E317" s="162"/>
      <c r="F317" s="163"/>
      <c r="G317" s="163"/>
      <c r="H317" s="162"/>
      <c r="I317" s="162"/>
      <c r="J317" s="162"/>
      <c r="K317" s="162"/>
      <c r="L317" s="162"/>
      <c r="M317" s="162"/>
      <c r="N317" s="162"/>
      <c r="O317" s="162"/>
      <c r="P317" s="162"/>
      <c r="Q317" s="162"/>
      <c r="R317" s="162"/>
      <c r="S317" s="162"/>
      <c r="T317" s="164"/>
      <c r="U317" s="69"/>
    </row>
    <row r="318" spans="3:21" ht="12.75">
      <c r="C318" s="162"/>
      <c r="D318" s="162"/>
      <c r="E318" s="162"/>
      <c r="F318" s="163"/>
      <c r="G318" s="163"/>
      <c r="H318" s="162"/>
      <c r="I318" s="162"/>
      <c r="J318" s="162"/>
      <c r="K318" s="162"/>
      <c r="L318" s="162"/>
      <c r="M318" s="162"/>
      <c r="N318" s="162"/>
      <c r="O318" s="162"/>
      <c r="P318" s="162"/>
      <c r="Q318" s="162"/>
      <c r="R318" s="162"/>
      <c r="S318" s="162"/>
      <c r="T318" s="164"/>
      <c r="U318" s="69"/>
    </row>
    <row r="319" spans="3:21" ht="12.75">
      <c r="C319" s="162"/>
      <c r="D319" s="162"/>
      <c r="E319" s="162"/>
      <c r="F319" s="163"/>
      <c r="G319" s="163"/>
      <c r="H319" s="162"/>
      <c r="I319" s="162"/>
      <c r="J319" s="162"/>
      <c r="K319" s="162"/>
      <c r="L319" s="162"/>
      <c r="M319" s="162"/>
      <c r="N319" s="162"/>
      <c r="O319" s="162"/>
      <c r="P319" s="162"/>
      <c r="Q319" s="162"/>
      <c r="R319" s="162"/>
      <c r="S319" s="162"/>
      <c r="T319" s="164"/>
      <c r="U319" s="69"/>
    </row>
    <row r="320" spans="3:21" ht="12.75">
      <c r="C320" s="162"/>
      <c r="D320" s="162"/>
      <c r="E320" s="162"/>
      <c r="F320" s="163"/>
      <c r="G320" s="163"/>
      <c r="H320" s="162"/>
      <c r="I320" s="162"/>
      <c r="J320" s="162"/>
      <c r="K320" s="162"/>
      <c r="L320" s="162"/>
      <c r="M320" s="162"/>
      <c r="N320" s="162"/>
      <c r="O320" s="162"/>
      <c r="P320" s="162"/>
      <c r="Q320" s="162"/>
      <c r="R320" s="162"/>
      <c r="S320" s="162"/>
      <c r="T320" s="164"/>
      <c r="U320" s="69"/>
    </row>
    <row r="321" spans="3:21" ht="12.75">
      <c r="C321" s="162"/>
      <c r="D321" s="162"/>
      <c r="E321" s="162"/>
      <c r="F321" s="163"/>
      <c r="G321" s="163"/>
      <c r="H321" s="162"/>
      <c r="I321" s="162"/>
      <c r="J321" s="162"/>
      <c r="K321" s="162"/>
      <c r="L321" s="162"/>
      <c r="M321" s="162"/>
      <c r="N321" s="162"/>
      <c r="O321" s="162"/>
      <c r="P321" s="162"/>
      <c r="Q321" s="162"/>
      <c r="R321" s="162"/>
      <c r="S321" s="162"/>
      <c r="T321" s="164"/>
      <c r="U321" s="69"/>
    </row>
    <row r="322" spans="3:21" ht="12.75">
      <c r="C322" s="162"/>
      <c r="D322" s="162"/>
      <c r="E322" s="162"/>
      <c r="F322" s="163"/>
      <c r="G322" s="163"/>
      <c r="H322" s="162"/>
      <c r="I322" s="162"/>
      <c r="J322" s="162"/>
      <c r="K322" s="162"/>
      <c r="L322" s="162"/>
      <c r="M322" s="162"/>
      <c r="N322" s="162"/>
      <c r="O322" s="162"/>
      <c r="P322" s="162"/>
      <c r="Q322" s="162"/>
      <c r="R322" s="162"/>
      <c r="S322" s="162"/>
      <c r="T322" s="164"/>
      <c r="U322" s="69"/>
    </row>
    <row r="323" spans="3:21" ht="12.75">
      <c r="C323" s="162"/>
      <c r="D323" s="162"/>
      <c r="E323" s="162"/>
      <c r="F323" s="163"/>
      <c r="G323" s="163"/>
      <c r="H323" s="162"/>
      <c r="I323" s="162"/>
      <c r="J323" s="162"/>
      <c r="K323" s="162"/>
      <c r="L323" s="162"/>
      <c r="M323" s="162"/>
      <c r="N323" s="162"/>
      <c r="O323" s="162"/>
      <c r="P323" s="162"/>
      <c r="Q323" s="162"/>
      <c r="R323" s="162"/>
      <c r="S323" s="162"/>
      <c r="T323" s="164"/>
      <c r="U323" s="69"/>
    </row>
    <row r="324" spans="3:21" ht="12.75">
      <c r="C324" s="162"/>
      <c r="D324" s="162"/>
      <c r="E324" s="162"/>
      <c r="F324" s="163"/>
      <c r="G324" s="163"/>
      <c r="H324" s="162"/>
      <c r="I324" s="162"/>
      <c r="J324" s="162"/>
      <c r="K324" s="162"/>
      <c r="L324" s="162"/>
      <c r="M324" s="162"/>
      <c r="N324" s="162"/>
      <c r="O324" s="162"/>
      <c r="P324" s="162"/>
      <c r="Q324" s="162"/>
      <c r="R324" s="162"/>
      <c r="S324" s="162"/>
      <c r="T324" s="164"/>
      <c r="U324" s="69"/>
    </row>
    <row r="325" spans="3:21" ht="12.75">
      <c r="C325" s="162"/>
      <c r="D325" s="162"/>
      <c r="E325" s="162"/>
      <c r="F325" s="163"/>
      <c r="G325" s="163"/>
      <c r="H325" s="162"/>
      <c r="I325" s="162"/>
      <c r="J325" s="162"/>
      <c r="K325" s="162"/>
      <c r="L325" s="162"/>
      <c r="M325" s="162"/>
      <c r="N325" s="162"/>
      <c r="O325" s="162"/>
      <c r="P325" s="162"/>
      <c r="Q325" s="162"/>
      <c r="R325" s="162"/>
      <c r="S325" s="162"/>
      <c r="T325" s="164"/>
      <c r="U325" s="69"/>
    </row>
    <row r="326" spans="3:21" ht="12.75">
      <c r="C326" s="162"/>
      <c r="D326" s="162"/>
      <c r="E326" s="162"/>
      <c r="F326" s="163"/>
      <c r="G326" s="163"/>
      <c r="H326" s="162"/>
      <c r="I326" s="162"/>
      <c r="J326" s="162"/>
      <c r="K326" s="162"/>
      <c r="L326" s="162"/>
      <c r="M326" s="162"/>
      <c r="N326" s="162"/>
      <c r="O326" s="162"/>
      <c r="P326" s="162"/>
      <c r="Q326" s="162"/>
      <c r="R326" s="162"/>
      <c r="S326" s="162"/>
      <c r="T326" s="164"/>
      <c r="U326" s="69"/>
    </row>
    <row r="327" spans="3:21" ht="12.75">
      <c r="C327" s="162"/>
      <c r="D327" s="162"/>
      <c r="E327" s="162"/>
      <c r="F327" s="163"/>
      <c r="G327" s="163"/>
      <c r="H327" s="162"/>
      <c r="I327" s="162"/>
      <c r="J327" s="162"/>
      <c r="K327" s="162"/>
      <c r="L327" s="162"/>
      <c r="M327" s="162"/>
      <c r="N327" s="162"/>
      <c r="O327" s="162"/>
      <c r="P327" s="162"/>
      <c r="Q327" s="162"/>
      <c r="R327" s="162"/>
      <c r="S327" s="162"/>
      <c r="T327" s="164"/>
      <c r="U327" s="69"/>
    </row>
    <row r="328" spans="3:21" ht="12.75">
      <c r="C328" s="162"/>
      <c r="D328" s="162"/>
      <c r="E328" s="162"/>
      <c r="F328" s="163"/>
      <c r="G328" s="163"/>
      <c r="H328" s="162"/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4"/>
      <c r="U328" s="69"/>
    </row>
    <row r="329" spans="3:21" ht="12.75">
      <c r="C329" s="162"/>
      <c r="D329" s="162"/>
      <c r="E329" s="162"/>
      <c r="F329" s="163"/>
      <c r="G329" s="163"/>
      <c r="H329" s="162"/>
      <c r="I329" s="162"/>
      <c r="J329" s="162"/>
      <c r="K329" s="162"/>
      <c r="L329" s="162"/>
      <c r="M329" s="162"/>
      <c r="N329" s="162"/>
      <c r="O329" s="162"/>
      <c r="P329" s="162"/>
      <c r="Q329" s="162"/>
      <c r="R329" s="162"/>
      <c r="S329" s="162"/>
      <c r="T329" s="164"/>
      <c r="U329" s="69"/>
    </row>
    <row r="330" spans="3:21" ht="12.75">
      <c r="C330" s="162"/>
      <c r="D330" s="162"/>
      <c r="E330" s="162"/>
      <c r="F330" s="163"/>
      <c r="G330" s="163"/>
      <c r="H330" s="162"/>
      <c r="I330" s="162"/>
      <c r="J330" s="162"/>
      <c r="K330" s="162"/>
      <c r="L330" s="162"/>
      <c r="M330" s="162"/>
      <c r="N330" s="162"/>
      <c r="O330" s="162"/>
      <c r="P330" s="162"/>
      <c r="Q330" s="162"/>
      <c r="R330" s="162"/>
      <c r="S330" s="162"/>
      <c r="T330" s="164"/>
      <c r="U330" s="69"/>
    </row>
    <row r="331" spans="3:21" ht="12.75">
      <c r="C331" s="162"/>
      <c r="D331" s="162"/>
      <c r="E331" s="162"/>
      <c r="F331" s="163"/>
      <c r="G331" s="163"/>
      <c r="H331" s="162"/>
      <c r="I331" s="162"/>
      <c r="J331" s="162"/>
      <c r="K331" s="162"/>
      <c r="L331" s="162"/>
      <c r="M331" s="162"/>
      <c r="N331" s="162"/>
      <c r="O331" s="162"/>
      <c r="P331" s="162"/>
      <c r="Q331" s="162"/>
      <c r="R331" s="162"/>
      <c r="S331" s="162"/>
      <c r="T331" s="164"/>
      <c r="U331" s="69"/>
    </row>
    <row r="332" spans="3:21" ht="12.75">
      <c r="C332" s="162"/>
      <c r="D332" s="162"/>
      <c r="E332" s="162"/>
      <c r="F332" s="163"/>
      <c r="G332" s="163"/>
      <c r="H332" s="162"/>
      <c r="I332" s="162"/>
      <c r="J332" s="162"/>
      <c r="K332" s="162"/>
      <c r="L332" s="162"/>
      <c r="M332" s="162"/>
      <c r="N332" s="162"/>
      <c r="O332" s="162"/>
      <c r="P332" s="162"/>
      <c r="Q332" s="162"/>
      <c r="R332" s="162"/>
      <c r="S332" s="162"/>
      <c r="T332" s="164"/>
      <c r="U332" s="69"/>
    </row>
    <row r="333" spans="3:21" ht="12.75">
      <c r="C333" s="162"/>
      <c r="D333" s="162"/>
      <c r="E333" s="162"/>
      <c r="F333" s="163"/>
      <c r="G333" s="163"/>
      <c r="H333" s="162"/>
      <c r="I333" s="162"/>
      <c r="J333" s="162"/>
      <c r="K333" s="162"/>
      <c r="L333" s="162"/>
      <c r="M333" s="162"/>
      <c r="N333" s="162"/>
      <c r="O333" s="162"/>
      <c r="P333" s="162"/>
      <c r="Q333" s="162"/>
      <c r="R333" s="162"/>
      <c r="S333" s="162"/>
      <c r="T333" s="164"/>
      <c r="U333" s="69"/>
    </row>
    <row r="334" spans="3:21" ht="12.75">
      <c r="C334" s="162"/>
      <c r="D334" s="162"/>
      <c r="E334" s="162"/>
      <c r="F334" s="163"/>
      <c r="G334" s="163"/>
      <c r="H334" s="162"/>
      <c r="I334" s="162"/>
      <c r="J334" s="162"/>
      <c r="K334" s="162"/>
      <c r="L334" s="162"/>
      <c r="M334" s="162"/>
      <c r="N334" s="162"/>
      <c r="O334" s="162"/>
      <c r="P334" s="162"/>
      <c r="Q334" s="162"/>
      <c r="R334" s="162"/>
      <c r="S334" s="162"/>
      <c r="T334" s="164"/>
      <c r="U334" s="69"/>
    </row>
    <row r="335" spans="3:21" ht="12.75">
      <c r="C335" s="162"/>
      <c r="D335" s="162"/>
      <c r="E335" s="162"/>
      <c r="F335" s="163"/>
      <c r="G335" s="163"/>
      <c r="H335" s="162"/>
      <c r="I335" s="162"/>
      <c r="J335" s="162"/>
      <c r="K335" s="162"/>
      <c r="L335" s="162"/>
      <c r="M335" s="162"/>
      <c r="N335" s="162"/>
      <c r="O335" s="162"/>
      <c r="P335" s="162"/>
      <c r="Q335" s="162"/>
      <c r="R335" s="162"/>
      <c r="S335" s="162"/>
      <c r="T335" s="164"/>
      <c r="U335" s="69"/>
    </row>
    <row r="336" spans="3:21" ht="12.75">
      <c r="C336" s="162"/>
      <c r="D336" s="162"/>
      <c r="E336" s="162"/>
      <c r="F336" s="163"/>
      <c r="G336" s="163"/>
      <c r="H336" s="162"/>
      <c r="I336" s="162"/>
      <c r="J336" s="162"/>
      <c r="K336" s="162"/>
      <c r="L336" s="162"/>
      <c r="M336" s="162"/>
      <c r="N336" s="162"/>
      <c r="O336" s="162"/>
      <c r="P336" s="162"/>
      <c r="Q336" s="162"/>
      <c r="R336" s="162"/>
      <c r="S336" s="162"/>
      <c r="T336" s="164"/>
      <c r="U336" s="69"/>
    </row>
    <row r="337" spans="3:21" ht="12.75">
      <c r="C337" s="162"/>
      <c r="D337" s="162"/>
      <c r="E337" s="162"/>
      <c r="F337" s="163"/>
      <c r="G337" s="163"/>
      <c r="H337" s="162"/>
      <c r="I337" s="162"/>
      <c r="J337" s="162"/>
      <c r="K337" s="162"/>
      <c r="L337" s="162"/>
      <c r="M337" s="162"/>
      <c r="N337" s="162"/>
      <c r="O337" s="162"/>
      <c r="P337" s="162"/>
      <c r="Q337" s="162"/>
      <c r="R337" s="162"/>
      <c r="S337" s="162"/>
      <c r="T337" s="164"/>
      <c r="U337" s="69"/>
    </row>
    <row r="338" spans="3:21" ht="12.75">
      <c r="C338" s="162"/>
      <c r="D338" s="162"/>
      <c r="E338" s="162"/>
      <c r="F338" s="163"/>
      <c r="G338" s="163"/>
      <c r="H338" s="162"/>
      <c r="I338" s="162"/>
      <c r="J338" s="162"/>
      <c r="K338" s="162"/>
      <c r="L338" s="162"/>
      <c r="M338" s="162"/>
      <c r="N338" s="162"/>
      <c r="O338" s="162"/>
      <c r="P338" s="162"/>
      <c r="Q338" s="162"/>
      <c r="R338" s="162"/>
      <c r="S338" s="162"/>
      <c r="T338" s="164"/>
      <c r="U338" s="69"/>
    </row>
    <row r="339" spans="3:21" ht="12.75">
      <c r="C339" s="162"/>
      <c r="D339" s="162"/>
      <c r="E339" s="162"/>
      <c r="F339" s="163"/>
      <c r="G339" s="163"/>
      <c r="H339" s="162"/>
      <c r="I339" s="162"/>
      <c r="J339" s="162"/>
      <c r="K339" s="162"/>
      <c r="L339" s="162"/>
      <c r="M339" s="162"/>
      <c r="N339" s="162"/>
      <c r="O339" s="162"/>
      <c r="P339" s="162"/>
      <c r="Q339" s="162"/>
      <c r="R339" s="162"/>
      <c r="S339" s="162"/>
      <c r="T339" s="164"/>
      <c r="U339" s="69"/>
    </row>
    <row r="340" spans="3:21" ht="12.75">
      <c r="C340" s="162"/>
      <c r="D340" s="162"/>
      <c r="E340" s="162"/>
      <c r="F340" s="163"/>
      <c r="G340" s="163"/>
      <c r="H340" s="162"/>
      <c r="I340" s="162"/>
      <c r="J340" s="162"/>
      <c r="K340" s="162"/>
      <c r="L340" s="162"/>
      <c r="M340" s="162"/>
      <c r="N340" s="162"/>
      <c r="O340" s="162"/>
      <c r="P340" s="162"/>
      <c r="Q340" s="162"/>
      <c r="R340" s="162"/>
      <c r="S340" s="162"/>
      <c r="T340" s="164"/>
      <c r="U340" s="69"/>
    </row>
    <row r="341" spans="3:21" ht="12.75">
      <c r="C341" s="162"/>
      <c r="D341" s="162"/>
      <c r="E341" s="162"/>
      <c r="F341" s="163"/>
      <c r="G341" s="163"/>
      <c r="H341" s="162"/>
      <c r="I341" s="162"/>
      <c r="J341" s="162"/>
      <c r="K341" s="162"/>
      <c r="L341" s="162"/>
      <c r="M341" s="162"/>
      <c r="N341" s="162"/>
      <c r="O341" s="162"/>
      <c r="P341" s="162"/>
      <c r="Q341" s="162"/>
      <c r="R341" s="162"/>
      <c r="S341" s="162"/>
      <c r="T341" s="164"/>
      <c r="U341" s="69"/>
    </row>
    <row r="342" spans="3:21" ht="12.75">
      <c r="C342" s="162"/>
      <c r="D342" s="162"/>
      <c r="E342" s="162"/>
      <c r="F342" s="163"/>
      <c r="G342" s="163"/>
      <c r="H342" s="162"/>
      <c r="I342" s="162"/>
      <c r="J342" s="162"/>
      <c r="K342" s="162"/>
      <c r="L342" s="162"/>
      <c r="M342" s="162"/>
      <c r="N342" s="162"/>
      <c r="O342" s="162"/>
      <c r="P342" s="162"/>
      <c r="Q342" s="162"/>
      <c r="R342" s="162"/>
      <c r="S342" s="162"/>
      <c r="T342" s="164"/>
      <c r="U342" s="69"/>
    </row>
    <row r="343" spans="3:21" ht="12.75">
      <c r="C343" s="162"/>
      <c r="D343" s="162"/>
      <c r="E343" s="162"/>
      <c r="F343" s="163"/>
      <c r="G343" s="163"/>
      <c r="H343" s="162"/>
      <c r="I343" s="162"/>
      <c r="J343" s="162"/>
      <c r="K343" s="162"/>
      <c r="L343" s="162"/>
      <c r="M343" s="162"/>
      <c r="N343" s="162"/>
      <c r="O343" s="162"/>
      <c r="P343" s="162"/>
      <c r="Q343" s="162"/>
      <c r="R343" s="162"/>
      <c r="S343" s="162"/>
      <c r="T343" s="164"/>
      <c r="U343" s="69"/>
    </row>
    <row r="344" spans="3:20" ht="12.75">
      <c r="C344" s="162"/>
      <c r="D344" s="162"/>
      <c r="E344" s="162"/>
      <c r="F344" s="163"/>
      <c r="G344" s="163"/>
      <c r="H344" s="162"/>
      <c r="I344" s="162"/>
      <c r="J344" s="162"/>
      <c r="K344" s="162"/>
      <c r="L344" s="162"/>
      <c r="M344" s="162"/>
      <c r="N344" s="162"/>
      <c r="O344" s="162"/>
      <c r="P344" s="162"/>
      <c r="Q344" s="162"/>
      <c r="R344" s="162"/>
      <c r="S344" s="162"/>
      <c r="T344" s="162"/>
    </row>
    <row r="345" spans="3:20" ht="12.75">
      <c r="C345" s="162"/>
      <c r="D345" s="162"/>
      <c r="E345" s="162"/>
      <c r="F345" s="163"/>
      <c r="G345" s="163"/>
      <c r="H345" s="162"/>
      <c r="I345" s="162"/>
      <c r="J345" s="162"/>
      <c r="K345" s="162"/>
      <c r="L345" s="162"/>
      <c r="M345" s="162"/>
      <c r="N345" s="162"/>
      <c r="O345" s="162"/>
      <c r="P345" s="162"/>
      <c r="Q345" s="162"/>
      <c r="R345" s="162"/>
      <c r="S345" s="162"/>
      <c r="T345" s="162"/>
    </row>
    <row r="346" spans="3:20" ht="12.75">
      <c r="C346" s="162"/>
      <c r="D346" s="162"/>
      <c r="E346" s="162"/>
      <c r="F346" s="163"/>
      <c r="G346" s="163"/>
      <c r="H346" s="162"/>
      <c r="I346" s="162"/>
      <c r="J346" s="162"/>
      <c r="K346" s="162"/>
      <c r="L346" s="162"/>
      <c r="M346" s="162"/>
      <c r="N346" s="162"/>
      <c r="O346" s="162"/>
      <c r="P346" s="162"/>
      <c r="Q346" s="162"/>
      <c r="R346" s="162"/>
      <c r="S346" s="162"/>
      <c r="T346" s="162"/>
    </row>
    <row r="347" spans="3:20" ht="12.75">
      <c r="C347" s="162"/>
      <c r="D347" s="162"/>
      <c r="E347" s="162"/>
      <c r="F347" s="163"/>
      <c r="G347" s="163"/>
      <c r="H347" s="162"/>
      <c r="I347" s="162"/>
      <c r="J347" s="162"/>
      <c r="K347" s="162"/>
      <c r="L347" s="162"/>
      <c r="M347" s="162"/>
      <c r="N347" s="162"/>
      <c r="O347" s="162"/>
      <c r="P347" s="162"/>
      <c r="Q347" s="162"/>
      <c r="R347" s="162"/>
      <c r="S347" s="162"/>
      <c r="T347" s="162"/>
    </row>
    <row r="348" spans="3:20" ht="12.75">
      <c r="C348" s="162"/>
      <c r="D348" s="162"/>
      <c r="E348" s="162"/>
      <c r="F348" s="163"/>
      <c r="G348" s="163"/>
      <c r="H348" s="162"/>
      <c r="I348" s="162"/>
      <c r="J348" s="162"/>
      <c r="K348" s="162"/>
      <c r="L348" s="162"/>
      <c r="M348" s="162"/>
      <c r="N348" s="162"/>
      <c r="O348" s="162"/>
      <c r="P348" s="162"/>
      <c r="Q348" s="162"/>
      <c r="R348" s="162"/>
      <c r="S348" s="162"/>
      <c r="T348" s="162"/>
    </row>
    <row r="349" spans="3:20" ht="12.75">
      <c r="C349" s="162"/>
      <c r="D349" s="162"/>
      <c r="E349" s="162"/>
      <c r="F349" s="163"/>
      <c r="G349" s="163"/>
      <c r="H349" s="162"/>
      <c r="I349" s="162"/>
      <c r="J349" s="162"/>
      <c r="K349" s="162"/>
      <c r="L349" s="162"/>
      <c r="M349" s="162"/>
      <c r="N349" s="162"/>
      <c r="O349" s="162"/>
      <c r="P349" s="162"/>
      <c r="Q349" s="162"/>
      <c r="R349" s="162"/>
      <c r="S349" s="162"/>
      <c r="T349" s="162"/>
    </row>
    <row r="350" spans="3:20" ht="12.75">
      <c r="C350" s="162"/>
      <c r="D350" s="162"/>
      <c r="E350" s="162"/>
      <c r="F350" s="163"/>
      <c r="G350" s="163"/>
      <c r="H350" s="162"/>
      <c r="I350" s="162"/>
      <c r="J350" s="162"/>
      <c r="K350" s="162"/>
      <c r="L350" s="162"/>
      <c r="M350" s="162"/>
      <c r="N350" s="162"/>
      <c r="O350" s="162"/>
      <c r="P350" s="162"/>
      <c r="Q350" s="162"/>
      <c r="R350" s="162"/>
      <c r="S350" s="162"/>
      <c r="T350" s="162"/>
    </row>
    <row r="351" spans="3:20" ht="12.75">
      <c r="C351" s="162"/>
      <c r="D351" s="162"/>
      <c r="E351" s="162"/>
      <c r="F351" s="163"/>
      <c r="G351" s="163"/>
      <c r="H351" s="162"/>
      <c r="I351" s="162"/>
      <c r="J351" s="162"/>
      <c r="K351" s="162"/>
      <c r="L351" s="162"/>
      <c r="M351" s="162"/>
      <c r="N351" s="162"/>
      <c r="O351" s="162"/>
      <c r="P351" s="162"/>
      <c r="Q351" s="162"/>
      <c r="R351" s="162"/>
      <c r="S351" s="162"/>
      <c r="T351" s="162"/>
    </row>
    <row r="352" spans="3:20" ht="12.75">
      <c r="C352" s="162"/>
      <c r="D352" s="162"/>
      <c r="E352" s="162"/>
      <c r="F352" s="163"/>
      <c r="G352" s="163"/>
      <c r="H352" s="162"/>
      <c r="I352" s="162"/>
      <c r="J352" s="162"/>
      <c r="K352" s="162"/>
      <c r="L352" s="162"/>
      <c r="M352" s="162"/>
      <c r="N352" s="162"/>
      <c r="O352" s="162"/>
      <c r="P352" s="162"/>
      <c r="Q352" s="162"/>
      <c r="R352" s="162"/>
      <c r="S352" s="162"/>
      <c r="T352" s="162"/>
    </row>
    <row r="353" spans="3:20" ht="12.75">
      <c r="C353" s="162"/>
      <c r="D353" s="162"/>
      <c r="E353" s="162"/>
      <c r="F353" s="163"/>
      <c r="G353" s="163"/>
      <c r="H353" s="162"/>
      <c r="I353" s="162"/>
      <c r="J353" s="162"/>
      <c r="K353" s="162"/>
      <c r="L353" s="162"/>
      <c r="M353" s="162"/>
      <c r="N353" s="162"/>
      <c r="O353" s="162"/>
      <c r="P353" s="162"/>
      <c r="Q353" s="162"/>
      <c r="R353" s="162"/>
      <c r="S353" s="162"/>
      <c r="T353" s="162"/>
    </row>
    <row r="354" spans="3:20" ht="12.75">
      <c r="C354" s="162"/>
      <c r="D354" s="162"/>
      <c r="E354" s="162"/>
      <c r="F354" s="163"/>
      <c r="G354" s="163"/>
      <c r="H354" s="162"/>
      <c r="I354" s="162"/>
      <c r="J354" s="162"/>
      <c r="K354" s="162"/>
      <c r="L354" s="162"/>
      <c r="M354" s="162"/>
      <c r="N354" s="162"/>
      <c r="O354" s="162"/>
      <c r="P354" s="162"/>
      <c r="Q354" s="162"/>
      <c r="R354" s="162"/>
      <c r="S354" s="162"/>
      <c r="T354" s="162"/>
    </row>
    <row r="355" spans="3:20" ht="12.75">
      <c r="C355" s="162"/>
      <c r="D355" s="162"/>
      <c r="E355" s="162"/>
      <c r="F355" s="163"/>
      <c r="G355" s="163"/>
      <c r="H355" s="162"/>
      <c r="I355" s="162"/>
      <c r="J355" s="162"/>
      <c r="K355" s="162"/>
      <c r="L355" s="162"/>
      <c r="M355" s="162"/>
      <c r="N355" s="162"/>
      <c r="O355" s="162"/>
      <c r="P355" s="162"/>
      <c r="Q355" s="162"/>
      <c r="R355" s="162"/>
      <c r="S355" s="162"/>
      <c r="T355" s="162"/>
    </row>
    <row r="356" spans="3:20" ht="12.75">
      <c r="C356" s="162"/>
      <c r="D356" s="162"/>
      <c r="E356" s="162"/>
      <c r="F356" s="163"/>
      <c r="G356" s="163"/>
      <c r="H356" s="162"/>
      <c r="I356" s="162"/>
      <c r="J356" s="162"/>
      <c r="K356" s="162"/>
      <c r="L356" s="162"/>
      <c r="M356" s="162"/>
      <c r="N356" s="162"/>
      <c r="O356" s="162"/>
      <c r="P356" s="162"/>
      <c r="Q356" s="162"/>
      <c r="R356" s="162"/>
      <c r="S356" s="162"/>
      <c r="T356" s="162"/>
    </row>
    <row r="357" spans="3:20" ht="12.75">
      <c r="C357" s="162"/>
      <c r="D357" s="162"/>
      <c r="E357" s="162"/>
      <c r="F357" s="163"/>
      <c r="G357" s="163"/>
      <c r="H357" s="162"/>
      <c r="I357" s="162"/>
      <c r="J357" s="162"/>
      <c r="K357" s="162"/>
      <c r="L357" s="162"/>
      <c r="M357" s="162"/>
      <c r="N357" s="162"/>
      <c r="O357" s="162"/>
      <c r="P357" s="162"/>
      <c r="Q357" s="162"/>
      <c r="R357" s="162"/>
      <c r="S357" s="162"/>
      <c r="T357" s="162"/>
    </row>
    <row r="358" spans="3:20" ht="12.75">
      <c r="C358" s="162"/>
      <c r="D358" s="162"/>
      <c r="E358" s="162"/>
      <c r="F358" s="163"/>
      <c r="G358" s="163"/>
      <c r="H358" s="162"/>
      <c r="I358" s="162"/>
      <c r="J358" s="162"/>
      <c r="K358" s="162"/>
      <c r="L358" s="162"/>
      <c r="M358" s="162"/>
      <c r="N358" s="162"/>
      <c r="O358" s="162"/>
      <c r="P358" s="162"/>
      <c r="Q358" s="162"/>
      <c r="R358" s="162"/>
      <c r="S358" s="162"/>
      <c r="T358" s="162"/>
    </row>
    <row r="359" spans="3:20" ht="12.75">
      <c r="C359" s="162"/>
      <c r="D359" s="162"/>
      <c r="E359" s="162"/>
      <c r="F359" s="163"/>
      <c r="G359" s="163"/>
      <c r="H359" s="162"/>
      <c r="I359" s="162"/>
      <c r="J359" s="162"/>
      <c r="K359" s="162"/>
      <c r="L359" s="162"/>
      <c r="M359" s="162"/>
      <c r="N359" s="162"/>
      <c r="O359" s="162"/>
      <c r="P359" s="162"/>
      <c r="Q359" s="162"/>
      <c r="R359" s="162"/>
      <c r="S359" s="162"/>
      <c r="T359" s="162"/>
    </row>
    <row r="360" spans="3:20" ht="12.75">
      <c r="C360" s="162"/>
      <c r="D360" s="162"/>
      <c r="E360" s="162"/>
      <c r="F360" s="163"/>
      <c r="G360" s="163"/>
      <c r="H360" s="162"/>
      <c r="I360" s="162"/>
      <c r="J360" s="162"/>
      <c r="K360" s="162"/>
      <c r="L360" s="162"/>
      <c r="M360" s="162"/>
      <c r="N360" s="162"/>
      <c r="O360" s="162"/>
      <c r="P360" s="162"/>
      <c r="Q360" s="162"/>
      <c r="R360" s="162"/>
      <c r="S360" s="162"/>
      <c r="T360" s="162"/>
    </row>
    <row r="361" spans="3:20" ht="12.75">
      <c r="C361" s="162"/>
      <c r="D361" s="162"/>
      <c r="E361" s="162"/>
      <c r="F361" s="163"/>
      <c r="G361" s="163"/>
      <c r="H361" s="162"/>
      <c r="I361" s="162"/>
      <c r="J361" s="162"/>
      <c r="K361" s="162"/>
      <c r="L361" s="162"/>
      <c r="M361" s="162"/>
      <c r="N361" s="162"/>
      <c r="O361" s="162"/>
      <c r="P361" s="162"/>
      <c r="Q361" s="162"/>
      <c r="R361" s="162"/>
      <c r="S361" s="162"/>
      <c r="T361" s="162"/>
    </row>
    <row r="362" spans="3:20" ht="12.75">
      <c r="C362" s="162"/>
      <c r="D362" s="162"/>
      <c r="E362" s="162"/>
      <c r="F362" s="163"/>
      <c r="G362" s="163"/>
      <c r="H362" s="162"/>
      <c r="I362" s="162"/>
      <c r="J362" s="162"/>
      <c r="K362" s="162"/>
      <c r="L362" s="162"/>
      <c r="M362" s="162"/>
      <c r="N362" s="162"/>
      <c r="O362" s="162"/>
      <c r="P362" s="162"/>
      <c r="Q362" s="162"/>
      <c r="R362" s="162"/>
      <c r="S362" s="162"/>
      <c r="T362" s="162"/>
    </row>
    <row r="363" spans="3:20" ht="12.75">
      <c r="C363" s="162"/>
      <c r="D363" s="162"/>
      <c r="E363" s="162"/>
      <c r="F363" s="163"/>
      <c r="G363" s="163"/>
      <c r="H363" s="162"/>
      <c r="I363" s="162"/>
      <c r="J363" s="162"/>
      <c r="K363" s="162"/>
      <c r="L363" s="162"/>
      <c r="M363" s="162"/>
      <c r="N363" s="162"/>
      <c r="O363" s="162"/>
      <c r="P363" s="162"/>
      <c r="Q363" s="162"/>
      <c r="R363" s="162"/>
      <c r="S363" s="162"/>
      <c r="T363" s="162"/>
    </row>
    <row r="364" spans="3:20" ht="12.75">
      <c r="C364" s="162"/>
      <c r="D364" s="162"/>
      <c r="E364" s="162"/>
      <c r="F364" s="163"/>
      <c r="G364" s="163"/>
      <c r="H364" s="162"/>
      <c r="I364" s="162"/>
      <c r="J364" s="162"/>
      <c r="K364" s="162"/>
      <c r="L364" s="162"/>
      <c r="M364" s="162"/>
      <c r="N364" s="162"/>
      <c r="O364" s="162"/>
      <c r="P364" s="162"/>
      <c r="Q364" s="162"/>
      <c r="R364" s="162"/>
      <c r="S364" s="162"/>
      <c r="T364" s="162"/>
    </row>
    <row r="365" spans="3:20" ht="12.75">
      <c r="C365" s="162"/>
      <c r="D365" s="162"/>
      <c r="E365" s="162"/>
      <c r="F365" s="163"/>
      <c r="G365" s="163"/>
      <c r="H365" s="162"/>
      <c r="I365" s="162"/>
      <c r="J365" s="162"/>
      <c r="K365" s="162"/>
      <c r="L365" s="162"/>
      <c r="M365" s="162"/>
      <c r="N365" s="162"/>
      <c r="O365" s="162"/>
      <c r="P365" s="162"/>
      <c r="Q365" s="162"/>
      <c r="R365" s="162"/>
      <c r="S365" s="162"/>
      <c r="T365" s="162"/>
    </row>
    <row r="366" spans="3:20" ht="12.75">
      <c r="C366" s="162"/>
      <c r="D366" s="162"/>
      <c r="E366" s="162"/>
      <c r="F366" s="163"/>
      <c r="G366" s="163"/>
      <c r="H366" s="162"/>
      <c r="I366" s="162"/>
      <c r="J366" s="162"/>
      <c r="K366" s="162"/>
      <c r="L366" s="162"/>
      <c r="M366" s="162"/>
      <c r="N366" s="162"/>
      <c r="O366" s="162"/>
      <c r="P366" s="162"/>
      <c r="Q366" s="162"/>
      <c r="R366" s="162"/>
      <c r="S366" s="162"/>
      <c r="T366" s="162"/>
    </row>
    <row r="367" spans="3:20" ht="12.75">
      <c r="C367" s="162"/>
      <c r="D367" s="162"/>
      <c r="E367" s="162"/>
      <c r="F367" s="163"/>
      <c r="G367" s="163"/>
      <c r="H367" s="162"/>
      <c r="I367" s="162"/>
      <c r="J367" s="162"/>
      <c r="K367" s="162"/>
      <c r="L367" s="162"/>
      <c r="M367" s="162"/>
      <c r="N367" s="162"/>
      <c r="O367" s="162"/>
      <c r="P367" s="162"/>
      <c r="Q367" s="162"/>
      <c r="R367" s="162"/>
      <c r="S367" s="162"/>
      <c r="T367" s="162"/>
    </row>
    <row r="368" spans="3:20" ht="12.75">
      <c r="C368" s="162"/>
      <c r="D368" s="162"/>
      <c r="E368" s="162"/>
      <c r="F368" s="163"/>
      <c r="G368" s="163"/>
      <c r="H368" s="162"/>
      <c r="I368" s="162"/>
      <c r="J368" s="162"/>
      <c r="K368" s="162"/>
      <c r="L368" s="162"/>
      <c r="M368" s="162"/>
      <c r="N368" s="162"/>
      <c r="O368" s="162"/>
      <c r="P368" s="162"/>
      <c r="Q368" s="162"/>
      <c r="R368" s="162"/>
      <c r="S368" s="162"/>
      <c r="T368" s="162"/>
    </row>
    <row r="369" spans="3:20" ht="12.75">
      <c r="C369" s="162"/>
      <c r="D369" s="162"/>
      <c r="E369" s="162"/>
      <c r="F369" s="163"/>
      <c r="G369" s="163"/>
      <c r="H369" s="162"/>
      <c r="I369" s="162"/>
      <c r="J369" s="162"/>
      <c r="K369" s="162"/>
      <c r="L369" s="162"/>
      <c r="M369" s="162"/>
      <c r="N369" s="162"/>
      <c r="O369" s="162"/>
      <c r="P369" s="162"/>
      <c r="Q369" s="162"/>
      <c r="R369" s="162"/>
      <c r="S369" s="162"/>
      <c r="T369" s="162"/>
    </row>
    <row r="370" spans="3:20" ht="12.75">
      <c r="C370" s="162"/>
      <c r="D370" s="162"/>
      <c r="E370" s="162"/>
      <c r="F370" s="163"/>
      <c r="G370" s="163"/>
      <c r="H370" s="162"/>
      <c r="I370" s="162"/>
      <c r="J370" s="162"/>
      <c r="K370" s="162"/>
      <c r="L370" s="162"/>
      <c r="M370" s="162"/>
      <c r="N370" s="162"/>
      <c r="O370" s="162"/>
      <c r="P370" s="162"/>
      <c r="Q370" s="162"/>
      <c r="R370" s="162"/>
      <c r="S370" s="162"/>
      <c r="T370" s="162"/>
    </row>
    <row r="371" spans="3:20" ht="12.75">
      <c r="C371" s="162"/>
      <c r="D371" s="162"/>
      <c r="E371" s="162"/>
      <c r="F371" s="163"/>
      <c r="G371" s="163"/>
      <c r="H371" s="162"/>
      <c r="I371" s="162"/>
      <c r="J371" s="162"/>
      <c r="K371" s="162"/>
      <c r="L371" s="162"/>
      <c r="M371" s="162"/>
      <c r="N371" s="162"/>
      <c r="O371" s="162"/>
      <c r="P371" s="162"/>
      <c r="Q371" s="162"/>
      <c r="R371" s="162"/>
      <c r="S371" s="162"/>
      <c r="T371" s="162"/>
    </row>
    <row r="372" spans="3:20" ht="12.75">
      <c r="C372" s="162"/>
      <c r="D372" s="162"/>
      <c r="E372" s="162"/>
      <c r="F372" s="163"/>
      <c r="G372" s="163"/>
      <c r="H372" s="162"/>
      <c r="I372" s="162"/>
      <c r="J372" s="162"/>
      <c r="K372" s="162"/>
      <c r="L372" s="162"/>
      <c r="M372" s="162"/>
      <c r="N372" s="162"/>
      <c r="O372" s="162"/>
      <c r="P372" s="162"/>
      <c r="Q372" s="162"/>
      <c r="R372" s="162"/>
      <c r="S372" s="162"/>
      <c r="T372" s="162"/>
    </row>
    <row r="373" spans="3:20" ht="12.75">
      <c r="C373" s="162"/>
      <c r="D373" s="162"/>
      <c r="E373" s="162"/>
      <c r="F373" s="163"/>
      <c r="G373" s="163"/>
      <c r="H373" s="162"/>
      <c r="I373" s="162"/>
      <c r="J373" s="162"/>
      <c r="K373" s="162"/>
      <c r="L373" s="162"/>
      <c r="M373" s="162"/>
      <c r="N373" s="162"/>
      <c r="O373" s="162"/>
      <c r="P373" s="162"/>
      <c r="Q373" s="162"/>
      <c r="R373" s="162"/>
      <c r="S373" s="162"/>
      <c r="T373" s="162"/>
    </row>
    <row r="374" spans="3:20" ht="12.75">
      <c r="C374" s="162"/>
      <c r="D374" s="162"/>
      <c r="E374" s="162"/>
      <c r="F374" s="163"/>
      <c r="G374" s="163"/>
      <c r="H374" s="162"/>
      <c r="I374" s="162"/>
      <c r="J374" s="162"/>
      <c r="K374" s="162"/>
      <c r="L374" s="162"/>
      <c r="M374" s="162"/>
      <c r="N374" s="162"/>
      <c r="O374" s="162"/>
      <c r="P374" s="162"/>
      <c r="Q374" s="162"/>
      <c r="R374" s="162"/>
      <c r="S374" s="162"/>
      <c r="T374" s="162"/>
    </row>
    <row r="375" spans="3:20" ht="12.75">
      <c r="C375" s="162"/>
      <c r="D375" s="162"/>
      <c r="E375" s="162"/>
      <c r="F375" s="163"/>
      <c r="G375" s="163"/>
      <c r="H375" s="162"/>
      <c r="I375" s="162"/>
      <c r="J375" s="162"/>
      <c r="K375" s="162"/>
      <c r="L375" s="162"/>
      <c r="M375" s="162"/>
      <c r="N375" s="162"/>
      <c r="O375" s="162"/>
      <c r="P375" s="162"/>
      <c r="Q375" s="162"/>
      <c r="R375" s="162"/>
      <c r="S375" s="162"/>
      <c r="T375" s="162"/>
    </row>
    <row r="376" spans="3:20" ht="12.75">
      <c r="C376" s="162"/>
      <c r="D376" s="162"/>
      <c r="E376" s="162"/>
      <c r="F376" s="163"/>
      <c r="G376" s="163"/>
      <c r="H376" s="162"/>
      <c r="I376" s="162"/>
      <c r="J376" s="162"/>
      <c r="K376" s="162"/>
      <c r="L376" s="162"/>
      <c r="M376" s="162"/>
      <c r="N376" s="162"/>
      <c r="O376" s="162"/>
      <c r="P376" s="162"/>
      <c r="Q376" s="162"/>
      <c r="R376" s="162"/>
      <c r="S376" s="162"/>
      <c r="T376" s="162"/>
    </row>
    <row r="377" spans="3:20" ht="12.75">
      <c r="C377" s="162"/>
      <c r="D377" s="162"/>
      <c r="E377" s="162"/>
      <c r="F377" s="163"/>
      <c r="G377" s="163"/>
      <c r="H377" s="162"/>
      <c r="I377" s="162"/>
      <c r="J377" s="162"/>
      <c r="K377" s="162"/>
      <c r="L377" s="162"/>
      <c r="M377" s="162"/>
      <c r="N377" s="162"/>
      <c r="O377" s="162"/>
      <c r="P377" s="162"/>
      <c r="Q377" s="162"/>
      <c r="R377" s="162"/>
      <c r="S377" s="162"/>
      <c r="T377" s="162"/>
    </row>
    <row r="378" spans="3:20" ht="12.75">
      <c r="C378" s="162"/>
      <c r="D378" s="162"/>
      <c r="E378" s="162"/>
      <c r="F378" s="163"/>
      <c r="G378" s="163"/>
      <c r="H378" s="162"/>
      <c r="I378" s="162"/>
      <c r="J378" s="162"/>
      <c r="K378" s="162"/>
      <c r="L378" s="162"/>
      <c r="M378" s="162"/>
      <c r="N378" s="162"/>
      <c r="O378" s="162"/>
      <c r="P378" s="162"/>
      <c r="Q378" s="162"/>
      <c r="R378" s="162"/>
      <c r="S378" s="162"/>
      <c r="T378" s="162"/>
    </row>
    <row r="379" spans="3:20" ht="12.75">
      <c r="C379" s="162"/>
      <c r="D379" s="162"/>
      <c r="E379" s="162"/>
      <c r="F379" s="163"/>
      <c r="G379" s="163"/>
      <c r="H379" s="162"/>
      <c r="I379" s="162"/>
      <c r="J379" s="162"/>
      <c r="K379" s="162"/>
      <c r="L379" s="162"/>
      <c r="M379" s="162"/>
      <c r="N379" s="162"/>
      <c r="O379" s="162"/>
      <c r="P379" s="162"/>
      <c r="Q379" s="162"/>
      <c r="R379" s="162"/>
      <c r="S379" s="162"/>
      <c r="T379" s="162"/>
    </row>
    <row r="380" spans="3:20" ht="12.75">
      <c r="C380" s="162"/>
      <c r="D380" s="162"/>
      <c r="E380" s="162"/>
      <c r="F380" s="163"/>
      <c r="G380" s="163"/>
      <c r="H380" s="162"/>
      <c r="I380" s="162"/>
      <c r="J380" s="162"/>
      <c r="K380" s="162"/>
      <c r="L380" s="162"/>
      <c r="M380" s="162"/>
      <c r="N380" s="162"/>
      <c r="O380" s="162"/>
      <c r="P380" s="162"/>
      <c r="Q380" s="162"/>
      <c r="R380" s="162"/>
      <c r="S380" s="162"/>
      <c r="T380" s="162"/>
    </row>
    <row r="381" spans="3:20" ht="12.75">
      <c r="C381" s="162"/>
      <c r="D381" s="162"/>
      <c r="E381" s="162"/>
      <c r="F381" s="163"/>
      <c r="G381" s="163"/>
      <c r="H381" s="162"/>
      <c r="I381" s="162"/>
      <c r="J381" s="162"/>
      <c r="K381" s="162"/>
      <c r="L381" s="162"/>
      <c r="M381" s="162"/>
      <c r="N381" s="162"/>
      <c r="O381" s="162"/>
      <c r="P381" s="162"/>
      <c r="Q381" s="162"/>
      <c r="R381" s="162"/>
      <c r="S381" s="162"/>
      <c r="T381" s="162"/>
    </row>
    <row r="382" spans="3:20" ht="12.75">
      <c r="C382" s="162"/>
      <c r="D382" s="162"/>
      <c r="E382" s="162"/>
      <c r="F382" s="163"/>
      <c r="G382" s="163"/>
      <c r="H382" s="162"/>
      <c r="I382" s="162"/>
      <c r="J382" s="162"/>
      <c r="K382" s="162"/>
      <c r="L382" s="162"/>
      <c r="M382" s="162"/>
      <c r="N382" s="162"/>
      <c r="O382" s="162"/>
      <c r="P382" s="162"/>
      <c r="Q382" s="162"/>
      <c r="R382" s="162"/>
      <c r="S382" s="162"/>
      <c r="T382" s="162"/>
    </row>
    <row r="383" spans="3:20" ht="12.75">
      <c r="C383" s="162"/>
      <c r="D383" s="162"/>
      <c r="E383" s="162"/>
      <c r="F383" s="163"/>
      <c r="G383" s="163"/>
      <c r="H383" s="162"/>
      <c r="I383" s="162"/>
      <c r="J383" s="162"/>
      <c r="K383" s="162"/>
      <c r="L383" s="162"/>
      <c r="M383" s="162"/>
      <c r="N383" s="162"/>
      <c r="O383" s="162"/>
      <c r="P383" s="162"/>
      <c r="Q383" s="162"/>
      <c r="R383" s="162"/>
      <c r="S383" s="162"/>
      <c r="T383" s="162"/>
    </row>
    <row r="384" spans="3:20" ht="12.75">
      <c r="C384" s="162"/>
      <c r="D384" s="162"/>
      <c r="E384" s="162"/>
      <c r="F384" s="163"/>
      <c r="G384" s="163"/>
      <c r="H384" s="162"/>
      <c r="I384" s="162"/>
      <c r="J384" s="162"/>
      <c r="K384" s="162"/>
      <c r="L384" s="162"/>
      <c r="M384" s="162"/>
      <c r="N384" s="162"/>
      <c r="O384" s="162"/>
      <c r="P384" s="162"/>
      <c r="Q384" s="162"/>
      <c r="R384" s="162"/>
      <c r="S384" s="162"/>
      <c r="T384" s="162"/>
    </row>
    <row r="385" spans="3:20" ht="12.75">
      <c r="C385" s="162"/>
      <c r="D385" s="162"/>
      <c r="E385" s="162"/>
      <c r="F385" s="163"/>
      <c r="G385" s="163"/>
      <c r="H385" s="162"/>
      <c r="I385" s="162"/>
      <c r="J385" s="162"/>
      <c r="K385" s="162"/>
      <c r="L385" s="162"/>
      <c r="M385" s="162"/>
      <c r="N385" s="162"/>
      <c r="O385" s="162"/>
      <c r="P385" s="162"/>
      <c r="Q385" s="162"/>
      <c r="R385" s="162"/>
      <c r="S385" s="162"/>
      <c r="T385" s="162"/>
    </row>
    <row r="386" spans="3:20" ht="12.75">
      <c r="C386" s="162"/>
      <c r="D386" s="162"/>
      <c r="E386" s="162"/>
      <c r="F386" s="163"/>
      <c r="G386" s="163"/>
      <c r="H386" s="162"/>
      <c r="I386" s="162"/>
      <c r="J386" s="162"/>
      <c r="K386" s="162"/>
      <c r="L386" s="162"/>
      <c r="M386" s="162"/>
      <c r="N386" s="162"/>
      <c r="O386" s="162"/>
      <c r="P386" s="162"/>
      <c r="Q386" s="162"/>
      <c r="R386" s="162"/>
      <c r="S386" s="162"/>
      <c r="T386" s="162"/>
    </row>
    <row r="387" spans="3:20" ht="12.75">
      <c r="C387" s="162"/>
      <c r="D387" s="162"/>
      <c r="E387" s="162"/>
      <c r="F387" s="163"/>
      <c r="G387" s="163"/>
      <c r="H387" s="162"/>
      <c r="I387" s="162"/>
      <c r="J387" s="162"/>
      <c r="K387" s="162"/>
      <c r="L387" s="162"/>
      <c r="M387" s="162"/>
      <c r="N387" s="162"/>
      <c r="O387" s="162"/>
      <c r="P387" s="162"/>
      <c r="Q387" s="162"/>
      <c r="R387" s="162"/>
      <c r="S387" s="162"/>
      <c r="T387" s="162"/>
    </row>
    <row r="388" spans="3:20" ht="12.75">
      <c r="C388" s="162"/>
      <c r="D388" s="162"/>
      <c r="E388" s="162"/>
      <c r="F388" s="163"/>
      <c r="G388" s="163"/>
      <c r="H388" s="162"/>
      <c r="I388" s="162"/>
      <c r="J388" s="162"/>
      <c r="K388" s="162"/>
      <c r="L388" s="162"/>
      <c r="M388" s="162"/>
      <c r="N388" s="162"/>
      <c r="O388" s="162"/>
      <c r="P388" s="162"/>
      <c r="Q388" s="162"/>
      <c r="R388" s="162"/>
      <c r="S388" s="162"/>
      <c r="T388" s="162"/>
    </row>
    <row r="389" spans="3:20" ht="12.75">
      <c r="C389" s="162"/>
      <c r="D389" s="162"/>
      <c r="E389" s="162"/>
      <c r="F389" s="163"/>
      <c r="G389" s="163"/>
      <c r="H389" s="162"/>
      <c r="I389" s="162"/>
      <c r="J389" s="162"/>
      <c r="K389" s="162"/>
      <c r="L389" s="162"/>
      <c r="M389" s="162"/>
      <c r="N389" s="162"/>
      <c r="O389" s="162"/>
      <c r="P389" s="162"/>
      <c r="Q389" s="162"/>
      <c r="R389" s="162"/>
      <c r="S389" s="162"/>
      <c r="T389" s="162"/>
    </row>
    <row r="390" spans="3:20" ht="12.75">
      <c r="C390" s="162"/>
      <c r="D390" s="162"/>
      <c r="E390" s="162"/>
      <c r="F390" s="163"/>
      <c r="G390" s="163"/>
      <c r="H390" s="162"/>
      <c r="I390" s="162"/>
      <c r="J390" s="162"/>
      <c r="K390" s="162"/>
      <c r="L390" s="162"/>
      <c r="M390" s="162"/>
      <c r="N390" s="162"/>
      <c r="O390" s="162"/>
      <c r="P390" s="162"/>
      <c r="Q390" s="162"/>
      <c r="R390" s="162"/>
      <c r="S390" s="162"/>
      <c r="T390" s="162"/>
    </row>
    <row r="391" spans="3:20" ht="12.75">
      <c r="C391" s="162"/>
      <c r="D391" s="162"/>
      <c r="E391" s="162"/>
      <c r="F391" s="163"/>
      <c r="G391" s="163"/>
      <c r="H391" s="162"/>
      <c r="I391" s="162"/>
      <c r="J391" s="162"/>
      <c r="K391" s="162"/>
      <c r="L391" s="162"/>
      <c r="M391" s="162"/>
      <c r="N391" s="162"/>
      <c r="O391" s="162"/>
      <c r="P391" s="162"/>
      <c r="Q391" s="162"/>
      <c r="R391" s="162"/>
      <c r="S391" s="162"/>
      <c r="T391" s="162"/>
    </row>
    <row r="392" spans="3:20" ht="12.75">
      <c r="C392" s="162"/>
      <c r="D392" s="162"/>
      <c r="E392" s="162"/>
      <c r="F392" s="163"/>
      <c r="G392" s="163"/>
      <c r="H392" s="162"/>
      <c r="I392" s="162"/>
      <c r="J392" s="162"/>
      <c r="K392" s="162"/>
      <c r="L392" s="162"/>
      <c r="M392" s="162"/>
      <c r="N392" s="162"/>
      <c r="O392" s="162"/>
      <c r="P392" s="162"/>
      <c r="Q392" s="162"/>
      <c r="R392" s="162"/>
      <c r="S392" s="162"/>
      <c r="T392" s="162"/>
    </row>
    <row r="393" spans="3:20" ht="12.75">
      <c r="C393" s="162"/>
      <c r="D393" s="162"/>
      <c r="E393" s="162"/>
      <c r="F393" s="163"/>
      <c r="G393" s="163"/>
      <c r="H393" s="162"/>
      <c r="I393" s="162"/>
      <c r="J393" s="162"/>
      <c r="K393" s="162"/>
      <c r="L393" s="162"/>
      <c r="M393" s="162"/>
      <c r="N393" s="162"/>
      <c r="O393" s="162"/>
      <c r="P393" s="162"/>
      <c r="Q393" s="162"/>
      <c r="R393" s="162"/>
      <c r="S393" s="162"/>
      <c r="T393" s="162"/>
    </row>
    <row r="394" spans="3:20" ht="12.75">
      <c r="C394" s="162"/>
      <c r="D394" s="162"/>
      <c r="E394" s="162"/>
      <c r="F394" s="163"/>
      <c r="G394" s="163"/>
      <c r="H394" s="162"/>
      <c r="I394" s="162"/>
      <c r="J394" s="162"/>
      <c r="K394" s="162"/>
      <c r="L394" s="162"/>
      <c r="M394" s="162"/>
      <c r="N394" s="162"/>
      <c r="O394" s="162"/>
      <c r="P394" s="162"/>
      <c r="Q394" s="162"/>
      <c r="R394" s="162"/>
      <c r="S394" s="162"/>
      <c r="T394" s="162"/>
    </row>
    <row r="395" spans="3:20" ht="12.75">
      <c r="C395" s="162"/>
      <c r="D395" s="162"/>
      <c r="E395" s="162"/>
      <c r="F395" s="163"/>
      <c r="G395" s="163"/>
      <c r="H395" s="162"/>
      <c r="I395" s="162"/>
      <c r="J395" s="162"/>
      <c r="K395" s="162"/>
      <c r="L395" s="162"/>
      <c r="M395" s="162"/>
      <c r="N395" s="162"/>
      <c r="O395" s="162"/>
      <c r="P395" s="162"/>
      <c r="Q395" s="162"/>
      <c r="R395" s="162"/>
      <c r="S395" s="162"/>
      <c r="T395" s="162"/>
    </row>
    <row r="396" spans="3:20" ht="12.75">
      <c r="C396" s="162"/>
      <c r="D396" s="162"/>
      <c r="E396" s="162"/>
      <c r="F396" s="163"/>
      <c r="G396" s="163"/>
      <c r="H396" s="162"/>
      <c r="I396" s="162"/>
      <c r="J396" s="162"/>
      <c r="K396" s="162"/>
      <c r="L396" s="162"/>
      <c r="M396" s="162"/>
      <c r="N396" s="162"/>
      <c r="O396" s="162"/>
      <c r="P396" s="162"/>
      <c r="Q396" s="162"/>
      <c r="R396" s="162"/>
      <c r="S396" s="162"/>
      <c r="T396" s="162"/>
    </row>
    <row r="397" spans="3:20" ht="12.75">
      <c r="C397" s="162"/>
      <c r="D397" s="162"/>
      <c r="E397" s="162"/>
      <c r="F397" s="163"/>
      <c r="G397" s="163"/>
      <c r="H397" s="162"/>
      <c r="I397" s="162"/>
      <c r="J397" s="162"/>
      <c r="K397" s="162"/>
      <c r="L397" s="162"/>
      <c r="M397" s="162"/>
      <c r="N397" s="162"/>
      <c r="O397" s="162"/>
      <c r="P397" s="162"/>
      <c r="Q397" s="162"/>
      <c r="R397" s="162"/>
      <c r="S397" s="162"/>
      <c r="T397" s="162"/>
    </row>
    <row r="398" spans="3:20" ht="12.75">
      <c r="C398" s="162"/>
      <c r="D398" s="162"/>
      <c r="E398" s="162"/>
      <c r="F398" s="163"/>
      <c r="G398" s="163"/>
      <c r="H398" s="162"/>
      <c r="I398" s="162"/>
      <c r="J398" s="162"/>
      <c r="K398" s="162"/>
      <c r="L398" s="162"/>
      <c r="M398" s="162"/>
      <c r="N398" s="162"/>
      <c r="O398" s="162"/>
      <c r="P398" s="162"/>
      <c r="Q398" s="162"/>
      <c r="R398" s="162"/>
      <c r="S398" s="162"/>
      <c r="T398" s="162"/>
    </row>
    <row r="399" spans="3:20" ht="12.75">
      <c r="C399" s="162"/>
      <c r="D399" s="162"/>
      <c r="E399" s="162"/>
      <c r="F399" s="163"/>
      <c r="G399" s="163"/>
      <c r="H399" s="162"/>
      <c r="I399" s="162"/>
      <c r="J399" s="162"/>
      <c r="K399" s="162"/>
      <c r="L399" s="162"/>
      <c r="M399" s="162"/>
      <c r="N399" s="162"/>
      <c r="O399" s="162"/>
      <c r="P399" s="162"/>
      <c r="Q399" s="162"/>
      <c r="R399" s="162"/>
      <c r="S399" s="162"/>
      <c r="T399" s="162"/>
    </row>
    <row r="400" spans="3:20" ht="12.75">
      <c r="C400" s="162"/>
      <c r="D400" s="162"/>
      <c r="E400" s="162"/>
      <c r="F400" s="163"/>
      <c r="G400" s="163"/>
      <c r="H400" s="162"/>
      <c r="I400" s="162"/>
      <c r="J400" s="162"/>
      <c r="K400" s="162"/>
      <c r="L400" s="162"/>
      <c r="M400" s="162"/>
      <c r="N400" s="162"/>
      <c r="O400" s="162"/>
      <c r="P400" s="162"/>
      <c r="Q400" s="162"/>
      <c r="R400" s="162"/>
      <c r="S400" s="162"/>
      <c r="T400" s="162"/>
    </row>
    <row r="401" spans="3:20" ht="12.75">
      <c r="C401" s="162"/>
      <c r="D401" s="162"/>
      <c r="E401" s="162"/>
      <c r="F401" s="163"/>
      <c r="G401" s="163"/>
      <c r="H401" s="162"/>
      <c r="I401" s="162"/>
      <c r="J401" s="162"/>
      <c r="K401" s="162"/>
      <c r="L401" s="162"/>
      <c r="M401" s="162"/>
      <c r="N401" s="162"/>
      <c r="O401" s="162"/>
      <c r="P401" s="162"/>
      <c r="Q401" s="162"/>
      <c r="R401" s="162"/>
      <c r="S401" s="162"/>
      <c r="T401" s="162"/>
    </row>
    <row r="402" spans="3:20" ht="12.75">
      <c r="C402" s="162"/>
      <c r="D402" s="162"/>
      <c r="E402" s="162"/>
      <c r="F402" s="163"/>
      <c r="G402" s="163"/>
      <c r="H402" s="162"/>
      <c r="I402" s="162"/>
      <c r="J402" s="162"/>
      <c r="K402" s="162"/>
      <c r="L402" s="162"/>
      <c r="M402" s="162"/>
      <c r="N402" s="162"/>
      <c r="O402" s="162"/>
      <c r="P402" s="162"/>
      <c r="Q402" s="162"/>
      <c r="R402" s="162"/>
      <c r="S402" s="162"/>
      <c r="T402" s="162"/>
    </row>
    <row r="403" spans="3:20" ht="12.75">
      <c r="C403" s="162"/>
      <c r="D403" s="162"/>
      <c r="E403" s="162"/>
      <c r="F403" s="163"/>
      <c r="G403" s="163"/>
      <c r="H403" s="162"/>
      <c r="I403" s="162"/>
      <c r="J403" s="162"/>
      <c r="K403" s="162"/>
      <c r="L403" s="162"/>
      <c r="M403" s="162"/>
      <c r="N403" s="162"/>
      <c r="O403" s="162"/>
      <c r="P403" s="162"/>
      <c r="Q403" s="162"/>
      <c r="R403" s="162"/>
      <c r="S403" s="162"/>
      <c r="T403" s="162"/>
    </row>
    <row r="404" spans="3:20" ht="12.75">
      <c r="C404" s="162"/>
      <c r="D404" s="162"/>
      <c r="E404" s="162"/>
      <c r="F404" s="163"/>
      <c r="G404" s="163"/>
      <c r="H404" s="162"/>
      <c r="I404" s="162"/>
      <c r="J404" s="162"/>
      <c r="K404" s="162"/>
      <c r="L404" s="162"/>
      <c r="M404" s="162"/>
      <c r="N404" s="162"/>
      <c r="O404" s="162"/>
      <c r="P404" s="162"/>
      <c r="Q404" s="162"/>
      <c r="R404" s="162"/>
      <c r="S404" s="162"/>
      <c r="T404" s="162"/>
    </row>
    <row r="405" spans="3:20" ht="12.75">
      <c r="C405" s="162"/>
      <c r="D405" s="162"/>
      <c r="E405" s="162"/>
      <c r="F405" s="163"/>
      <c r="G405" s="163"/>
      <c r="H405" s="162"/>
      <c r="I405" s="162"/>
      <c r="J405" s="162"/>
      <c r="K405" s="162"/>
      <c r="L405" s="162"/>
      <c r="M405" s="162"/>
      <c r="N405" s="162"/>
      <c r="O405" s="162"/>
      <c r="P405" s="162"/>
      <c r="Q405" s="162"/>
      <c r="R405" s="162"/>
      <c r="S405" s="162"/>
      <c r="T405" s="162"/>
    </row>
    <row r="406" spans="3:20" ht="12.75">
      <c r="C406" s="162"/>
      <c r="D406" s="162"/>
      <c r="E406" s="162"/>
      <c r="F406" s="163"/>
      <c r="G406" s="163"/>
      <c r="H406" s="162"/>
      <c r="I406" s="162"/>
      <c r="J406" s="162"/>
      <c r="K406" s="162"/>
      <c r="L406" s="162"/>
      <c r="M406" s="162"/>
      <c r="N406" s="162"/>
      <c r="O406" s="162"/>
      <c r="P406" s="162"/>
      <c r="Q406" s="162"/>
      <c r="R406" s="162"/>
      <c r="S406" s="162"/>
      <c r="T406" s="162"/>
    </row>
    <row r="407" spans="3:20" ht="12.75">
      <c r="C407" s="162"/>
      <c r="D407" s="162"/>
      <c r="E407" s="162"/>
      <c r="F407" s="163"/>
      <c r="G407" s="163"/>
      <c r="H407" s="162"/>
      <c r="I407" s="162"/>
      <c r="J407" s="162"/>
      <c r="K407" s="162"/>
      <c r="L407" s="162"/>
      <c r="M407" s="162"/>
      <c r="N407" s="162"/>
      <c r="O407" s="162"/>
      <c r="P407" s="162"/>
      <c r="Q407" s="162"/>
      <c r="R407" s="162"/>
      <c r="S407" s="162"/>
      <c r="T407" s="162"/>
    </row>
    <row r="408" spans="3:20" ht="12.75">
      <c r="C408" s="162"/>
      <c r="D408" s="162"/>
      <c r="E408" s="162"/>
      <c r="F408" s="163"/>
      <c r="G408" s="163"/>
      <c r="H408" s="162"/>
      <c r="I408" s="162"/>
      <c r="J408" s="162"/>
      <c r="K408" s="162"/>
      <c r="L408" s="162"/>
      <c r="M408" s="162"/>
      <c r="N408" s="162"/>
      <c r="O408" s="162"/>
      <c r="P408" s="162"/>
      <c r="Q408" s="162"/>
      <c r="R408" s="162"/>
      <c r="S408" s="162"/>
      <c r="T408" s="162"/>
    </row>
    <row r="409" spans="3:20" ht="12.75">
      <c r="C409" s="162"/>
      <c r="D409" s="162"/>
      <c r="E409" s="162"/>
      <c r="F409" s="163"/>
      <c r="G409" s="163"/>
      <c r="H409" s="162"/>
      <c r="I409" s="162"/>
      <c r="J409" s="162"/>
      <c r="K409" s="162"/>
      <c r="L409" s="162"/>
      <c r="M409" s="162"/>
      <c r="N409" s="162"/>
      <c r="O409" s="162"/>
      <c r="P409" s="162"/>
      <c r="Q409" s="162"/>
      <c r="R409" s="162"/>
      <c r="S409" s="162"/>
      <c r="T409" s="162"/>
    </row>
    <row r="410" spans="3:20" ht="12.75">
      <c r="C410" s="162"/>
      <c r="D410" s="162"/>
      <c r="E410" s="162"/>
      <c r="F410" s="163"/>
      <c r="G410" s="163"/>
      <c r="H410" s="162"/>
      <c r="I410" s="162"/>
      <c r="J410" s="162"/>
      <c r="K410" s="162"/>
      <c r="L410" s="162"/>
      <c r="M410" s="162"/>
      <c r="N410" s="162"/>
      <c r="O410" s="162"/>
      <c r="P410" s="162"/>
      <c r="Q410" s="162"/>
      <c r="R410" s="162"/>
      <c r="S410" s="162"/>
      <c r="T410" s="162"/>
    </row>
    <row r="411" spans="3:20" ht="12.75">
      <c r="C411" s="162"/>
      <c r="D411" s="162"/>
      <c r="E411" s="162"/>
      <c r="F411" s="163"/>
      <c r="G411" s="163"/>
      <c r="H411" s="162"/>
      <c r="I411" s="162"/>
      <c r="J411" s="162"/>
      <c r="K411" s="162"/>
      <c r="L411" s="162"/>
      <c r="M411" s="162"/>
      <c r="N411" s="162"/>
      <c r="O411" s="162"/>
      <c r="P411" s="162"/>
      <c r="Q411" s="162"/>
      <c r="R411" s="162"/>
      <c r="S411" s="162"/>
      <c r="T411" s="162"/>
    </row>
    <row r="412" spans="3:20" ht="12.75">
      <c r="C412" s="162"/>
      <c r="D412" s="162"/>
      <c r="E412" s="162"/>
      <c r="F412" s="163"/>
      <c r="G412" s="163"/>
      <c r="H412" s="162"/>
      <c r="I412" s="162"/>
      <c r="J412" s="162"/>
      <c r="K412" s="162"/>
      <c r="L412" s="162"/>
      <c r="M412" s="162"/>
      <c r="N412" s="162"/>
      <c r="O412" s="162"/>
      <c r="P412" s="162"/>
      <c r="Q412" s="162"/>
      <c r="R412" s="162"/>
      <c r="S412" s="162"/>
      <c r="T412" s="162"/>
    </row>
    <row r="413" spans="3:20" ht="12.75">
      <c r="C413" s="162"/>
      <c r="D413" s="162"/>
      <c r="E413" s="162"/>
      <c r="F413" s="163"/>
      <c r="G413" s="163"/>
      <c r="H413" s="162"/>
      <c r="I413" s="162"/>
      <c r="J413" s="162"/>
      <c r="K413" s="162"/>
      <c r="L413" s="162"/>
      <c r="M413" s="162"/>
      <c r="N413" s="162"/>
      <c r="O413" s="162"/>
      <c r="P413" s="162"/>
      <c r="Q413" s="162"/>
      <c r="R413" s="162"/>
      <c r="S413" s="162"/>
      <c r="T413" s="162"/>
    </row>
    <row r="414" spans="3:20" ht="12.75">
      <c r="C414" s="162"/>
      <c r="D414" s="162"/>
      <c r="E414" s="162"/>
      <c r="F414" s="163"/>
      <c r="G414" s="163"/>
      <c r="H414" s="162"/>
      <c r="I414" s="162"/>
      <c r="J414" s="162"/>
      <c r="K414" s="162"/>
      <c r="L414" s="162"/>
      <c r="M414" s="162"/>
      <c r="N414" s="162"/>
      <c r="O414" s="162"/>
      <c r="P414" s="162"/>
      <c r="Q414" s="162"/>
      <c r="R414" s="162"/>
      <c r="S414" s="162"/>
      <c r="T414" s="162"/>
    </row>
    <row r="415" spans="3:20" ht="12.75">
      <c r="C415" s="162"/>
      <c r="D415" s="162"/>
      <c r="E415" s="162"/>
      <c r="F415" s="163"/>
      <c r="G415" s="163"/>
      <c r="H415" s="162"/>
      <c r="I415" s="162"/>
      <c r="J415" s="162"/>
      <c r="K415" s="162"/>
      <c r="L415" s="162"/>
      <c r="M415" s="162"/>
      <c r="N415" s="162"/>
      <c r="O415" s="162"/>
      <c r="P415" s="162"/>
      <c r="Q415" s="162"/>
      <c r="R415" s="162"/>
      <c r="S415" s="162"/>
      <c r="T415" s="162"/>
    </row>
    <row r="416" spans="3:20" ht="12.75">
      <c r="C416" s="162"/>
      <c r="D416" s="162"/>
      <c r="E416" s="162"/>
      <c r="F416" s="163"/>
      <c r="G416" s="163"/>
      <c r="H416" s="162"/>
      <c r="I416" s="162"/>
      <c r="J416" s="162"/>
      <c r="K416" s="162"/>
      <c r="L416" s="162"/>
      <c r="M416" s="162"/>
      <c r="N416" s="162"/>
      <c r="O416" s="162"/>
      <c r="P416" s="162"/>
      <c r="Q416" s="162"/>
      <c r="R416" s="162"/>
      <c r="S416" s="162"/>
      <c r="T416" s="162"/>
    </row>
    <row r="417" spans="3:20" ht="12.75">
      <c r="C417" s="162"/>
      <c r="D417" s="162"/>
      <c r="E417" s="162"/>
      <c r="F417" s="163"/>
      <c r="G417" s="163"/>
      <c r="H417" s="162"/>
      <c r="I417" s="162"/>
      <c r="J417" s="162"/>
      <c r="K417" s="162"/>
      <c r="L417" s="162"/>
      <c r="M417" s="162"/>
      <c r="N417" s="162"/>
      <c r="O417" s="162"/>
      <c r="P417" s="162"/>
      <c r="Q417" s="162"/>
      <c r="R417" s="162"/>
      <c r="S417" s="162"/>
      <c r="T417" s="162"/>
    </row>
    <row r="418" spans="3:20" ht="12.75">
      <c r="C418" s="162"/>
      <c r="D418" s="162"/>
      <c r="E418" s="162"/>
      <c r="F418" s="163"/>
      <c r="G418" s="163"/>
      <c r="H418" s="162"/>
      <c r="I418" s="162"/>
      <c r="J418" s="162"/>
      <c r="K418" s="162"/>
      <c r="L418" s="162"/>
      <c r="M418" s="162"/>
      <c r="N418" s="162"/>
      <c r="O418" s="162"/>
      <c r="P418" s="162"/>
      <c r="Q418" s="162"/>
      <c r="R418" s="162"/>
      <c r="S418" s="162"/>
      <c r="T418" s="162"/>
    </row>
    <row r="419" spans="3:20" ht="12.75">
      <c r="C419" s="162"/>
      <c r="D419" s="162"/>
      <c r="E419" s="162"/>
      <c r="F419" s="163"/>
      <c r="G419" s="163"/>
      <c r="H419" s="162"/>
      <c r="I419" s="162"/>
      <c r="J419" s="162"/>
      <c r="K419" s="162"/>
      <c r="L419" s="162"/>
      <c r="M419" s="162"/>
      <c r="N419" s="162"/>
      <c r="O419" s="162"/>
      <c r="P419" s="162"/>
      <c r="Q419" s="162"/>
      <c r="R419" s="162"/>
      <c r="S419" s="162"/>
      <c r="T419" s="162"/>
    </row>
    <row r="420" spans="3:20" ht="12.75">
      <c r="C420" s="162"/>
      <c r="D420" s="162"/>
      <c r="E420" s="162"/>
      <c r="F420" s="163"/>
      <c r="G420" s="163"/>
      <c r="H420" s="162"/>
      <c r="I420" s="162"/>
      <c r="J420" s="162"/>
      <c r="K420" s="162"/>
      <c r="L420" s="162"/>
      <c r="M420" s="162"/>
      <c r="N420" s="162"/>
      <c r="O420" s="162"/>
      <c r="P420" s="162"/>
      <c r="Q420" s="162"/>
      <c r="R420" s="162"/>
      <c r="S420" s="162"/>
      <c r="T420" s="162"/>
    </row>
    <row r="421" spans="3:20" ht="12.75">
      <c r="C421" s="162"/>
      <c r="D421" s="162"/>
      <c r="E421" s="162"/>
      <c r="F421" s="163"/>
      <c r="G421" s="163"/>
      <c r="H421" s="162"/>
      <c r="I421" s="162"/>
      <c r="J421" s="162"/>
      <c r="K421" s="162"/>
      <c r="L421" s="162"/>
      <c r="M421" s="162"/>
      <c r="N421" s="162"/>
      <c r="O421" s="162"/>
      <c r="P421" s="162"/>
      <c r="Q421" s="162"/>
      <c r="R421" s="162"/>
      <c r="S421" s="162"/>
      <c r="T421" s="162"/>
    </row>
    <row r="422" spans="3:20" ht="12.75">
      <c r="C422" s="162"/>
      <c r="D422" s="162"/>
      <c r="E422" s="162"/>
      <c r="F422" s="163"/>
      <c r="G422" s="163"/>
      <c r="H422" s="162"/>
      <c r="I422" s="162"/>
      <c r="J422" s="162"/>
      <c r="K422" s="162"/>
      <c r="L422" s="162"/>
      <c r="M422" s="162"/>
      <c r="N422" s="162"/>
      <c r="O422" s="162"/>
      <c r="P422" s="162"/>
      <c r="Q422" s="162"/>
      <c r="R422" s="162"/>
      <c r="S422" s="162"/>
      <c r="T422" s="162"/>
    </row>
    <row r="423" spans="3:20" ht="12.75">
      <c r="C423" s="162"/>
      <c r="D423" s="162"/>
      <c r="E423" s="162"/>
      <c r="F423" s="163"/>
      <c r="G423" s="163"/>
      <c r="H423" s="162"/>
      <c r="I423" s="162"/>
      <c r="J423" s="162"/>
      <c r="K423" s="162"/>
      <c r="L423" s="162"/>
      <c r="M423" s="162"/>
      <c r="N423" s="162"/>
      <c r="O423" s="162"/>
      <c r="P423" s="162"/>
      <c r="Q423" s="162"/>
      <c r="R423" s="162"/>
      <c r="S423" s="162"/>
      <c r="T423" s="162"/>
    </row>
    <row r="424" spans="3:20" ht="12.75">
      <c r="C424" s="162"/>
      <c r="D424" s="162"/>
      <c r="E424" s="162"/>
      <c r="F424" s="163"/>
      <c r="G424" s="163"/>
      <c r="H424" s="162"/>
      <c r="I424" s="162"/>
      <c r="J424" s="162"/>
      <c r="K424" s="162"/>
      <c r="L424" s="162"/>
      <c r="M424" s="162"/>
      <c r="N424" s="162"/>
      <c r="O424" s="162"/>
      <c r="P424" s="162"/>
      <c r="Q424" s="162"/>
      <c r="R424" s="162"/>
      <c r="S424" s="162"/>
      <c r="T424" s="162"/>
    </row>
    <row r="425" spans="3:20" ht="12.75">
      <c r="C425" s="162"/>
      <c r="D425" s="162"/>
      <c r="E425" s="162"/>
      <c r="F425" s="163"/>
      <c r="G425" s="163"/>
      <c r="H425" s="162"/>
      <c r="I425" s="162"/>
      <c r="J425" s="162"/>
      <c r="K425" s="162"/>
      <c r="L425" s="162"/>
      <c r="M425" s="162"/>
      <c r="N425" s="162"/>
      <c r="O425" s="162"/>
      <c r="P425" s="162"/>
      <c r="Q425" s="162"/>
      <c r="R425" s="162"/>
      <c r="S425" s="162"/>
      <c r="T425" s="162"/>
    </row>
    <row r="426" spans="3:20" ht="12.75">
      <c r="C426" s="162"/>
      <c r="D426" s="162"/>
      <c r="E426" s="162"/>
      <c r="F426" s="163"/>
      <c r="G426" s="163"/>
      <c r="H426" s="162"/>
      <c r="I426" s="162"/>
      <c r="J426" s="162"/>
      <c r="K426" s="162"/>
      <c r="L426" s="162"/>
      <c r="M426" s="162"/>
      <c r="N426" s="162"/>
      <c r="O426" s="162"/>
      <c r="P426" s="162"/>
      <c r="Q426" s="162"/>
      <c r="R426" s="162"/>
      <c r="S426" s="162"/>
      <c r="T426" s="162"/>
    </row>
    <row r="427" spans="3:20" ht="12.75">
      <c r="C427" s="162"/>
      <c r="D427" s="162"/>
      <c r="E427" s="162"/>
      <c r="F427" s="163"/>
      <c r="G427" s="163"/>
      <c r="H427" s="162"/>
      <c r="I427" s="162"/>
      <c r="J427" s="162"/>
      <c r="K427" s="162"/>
      <c r="L427" s="162"/>
      <c r="M427" s="162"/>
      <c r="N427" s="162"/>
      <c r="O427" s="162"/>
      <c r="P427" s="162"/>
      <c r="Q427" s="162"/>
      <c r="R427" s="162"/>
      <c r="S427" s="162"/>
      <c r="T427" s="162"/>
    </row>
    <row r="428" spans="3:20" ht="12.75">
      <c r="C428" s="162"/>
      <c r="D428" s="162"/>
      <c r="E428" s="162"/>
      <c r="F428" s="163"/>
      <c r="G428" s="163"/>
      <c r="H428" s="162"/>
      <c r="I428" s="162"/>
      <c r="J428" s="162"/>
      <c r="K428" s="162"/>
      <c r="L428" s="162"/>
      <c r="M428" s="162"/>
      <c r="N428" s="162"/>
      <c r="O428" s="162"/>
      <c r="P428" s="162"/>
      <c r="Q428" s="162"/>
      <c r="R428" s="162"/>
      <c r="S428" s="162"/>
      <c r="T428" s="162"/>
    </row>
    <row r="429" spans="3:20" ht="12.75">
      <c r="C429" s="162"/>
      <c r="D429" s="162"/>
      <c r="E429" s="162"/>
      <c r="F429" s="163"/>
      <c r="G429" s="163"/>
      <c r="H429" s="162"/>
      <c r="I429" s="162"/>
      <c r="J429" s="162"/>
      <c r="K429" s="162"/>
      <c r="L429" s="162"/>
      <c r="M429" s="162"/>
      <c r="N429" s="162"/>
      <c r="O429" s="162"/>
      <c r="P429" s="162"/>
      <c r="Q429" s="162"/>
      <c r="R429" s="162"/>
      <c r="S429" s="162"/>
      <c r="T429" s="162"/>
    </row>
    <row r="430" spans="3:20" ht="12.75">
      <c r="C430" s="162"/>
      <c r="D430" s="162"/>
      <c r="E430" s="162"/>
      <c r="F430" s="163"/>
      <c r="G430" s="163"/>
      <c r="H430" s="162"/>
      <c r="I430" s="162"/>
      <c r="J430" s="162"/>
      <c r="K430" s="162"/>
      <c r="L430" s="162"/>
      <c r="M430" s="162"/>
      <c r="N430" s="162"/>
      <c r="O430" s="162"/>
      <c r="P430" s="162"/>
      <c r="Q430" s="162"/>
      <c r="R430" s="162"/>
      <c r="S430" s="162"/>
      <c r="T430" s="162"/>
    </row>
    <row r="431" spans="3:20" ht="12.75">
      <c r="C431" s="162"/>
      <c r="D431" s="162"/>
      <c r="E431" s="162"/>
      <c r="F431" s="163"/>
      <c r="G431" s="163"/>
      <c r="H431" s="162"/>
      <c r="I431" s="162"/>
      <c r="J431" s="162"/>
      <c r="K431" s="162"/>
      <c r="L431" s="162"/>
      <c r="M431" s="162"/>
      <c r="N431" s="162"/>
      <c r="O431" s="162"/>
      <c r="P431" s="162"/>
      <c r="Q431" s="162"/>
      <c r="R431" s="162"/>
      <c r="S431" s="162"/>
      <c r="T431" s="162"/>
    </row>
    <row r="432" spans="3:20" ht="12.75">
      <c r="C432" s="162"/>
      <c r="D432" s="162"/>
      <c r="E432" s="162"/>
      <c r="F432" s="163"/>
      <c r="G432" s="163"/>
      <c r="H432" s="162"/>
      <c r="I432" s="162"/>
      <c r="J432" s="162"/>
      <c r="K432" s="162"/>
      <c r="L432" s="162"/>
      <c r="M432" s="162"/>
      <c r="N432" s="162"/>
      <c r="O432" s="162"/>
      <c r="P432" s="162"/>
      <c r="Q432" s="162"/>
      <c r="R432" s="162"/>
      <c r="S432" s="162"/>
      <c r="T432" s="162"/>
    </row>
    <row r="433" spans="3:20" ht="12.75">
      <c r="C433" s="162"/>
      <c r="D433" s="162"/>
      <c r="E433" s="162"/>
      <c r="F433" s="163"/>
      <c r="G433" s="163"/>
      <c r="H433" s="162"/>
      <c r="I433" s="162"/>
      <c r="J433" s="162"/>
      <c r="K433" s="162"/>
      <c r="L433" s="162"/>
      <c r="M433" s="162"/>
      <c r="N433" s="162"/>
      <c r="O433" s="162"/>
      <c r="P433" s="162"/>
      <c r="Q433" s="162"/>
      <c r="R433" s="162"/>
      <c r="S433" s="162"/>
      <c r="T433" s="162"/>
    </row>
    <row r="434" spans="3:20" ht="12.75">
      <c r="C434" s="162"/>
      <c r="D434" s="162"/>
      <c r="E434" s="162"/>
      <c r="F434" s="163"/>
      <c r="G434" s="163"/>
      <c r="H434" s="162"/>
      <c r="I434" s="162"/>
      <c r="J434" s="162"/>
      <c r="K434" s="162"/>
      <c r="L434" s="162"/>
      <c r="M434" s="162"/>
      <c r="N434" s="162"/>
      <c r="O434" s="162"/>
      <c r="P434" s="162"/>
      <c r="Q434" s="162"/>
      <c r="R434" s="162"/>
      <c r="S434" s="162"/>
      <c r="T434" s="162"/>
    </row>
    <row r="435" spans="3:20" ht="12.75">
      <c r="C435" s="162"/>
      <c r="D435" s="162"/>
      <c r="E435" s="162"/>
      <c r="F435" s="163"/>
      <c r="G435" s="163"/>
      <c r="H435" s="162"/>
      <c r="I435" s="162"/>
      <c r="J435" s="162"/>
      <c r="K435" s="162"/>
      <c r="L435" s="162"/>
      <c r="M435" s="162"/>
      <c r="N435" s="162"/>
      <c r="O435" s="162"/>
      <c r="P435" s="162"/>
      <c r="Q435" s="162"/>
      <c r="R435" s="162"/>
      <c r="S435" s="162"/>
      <c r="T435" s="162"/>
    </row>
    <row r="436" spans="3:20" ht="12.75">
      <c r="C436" s="162"/>
      <c r="D436" s="162"/>
      <c r="E436" s="162"/>
      <c r="F436" s="163"/>
      <c r="G436" s="163"/>
      <c r="H436" s="162"/>
      <c r="I436" s="162"/>
      <c r="J436" s="162"/>
      <c r="K436" s="162"/>
      <c r="L436" s="162"/>
      <c r="M436" s="162"/>
      <c r="N436" s="162"/>
      <c r="O436" s="162"/>
      <c r="P436" s="162"/>
      <c r="Q436" s="162"/>
      <c r="R436" s="162"/>
      <c r="S436" s="162"/>
      <c r="T436" s="162"/>
    </row>
    <row r="437" spans="3:20" ht="12.75">
      <c r="C437" s="162"/>
      <c r="D437" s="162"/>
      <c r="E437" s="162"/>
      <c r="F437" s="163"/>
      <c r="G437" s="163"/>
      <c r="H437" s="162"/>
      <c r="I437" s="162"/>
      <c r="J437" s="162"/>
      <c r="K437" s="162"/>
      <c r="L437" s="162"/>
      <c r="M437" s="162"/>
      <c r="N437" s="162"/>
      <c r="O437" s="162"/>
      <c r="P437" s="162"/>
      <c r="Q437" s="162"/>
      <c r="R437" s="162"/>
      <c r="S437" s="162"/>
      <c r="T437" s="162"/>
    </row>
    <row r="438" spans="3:20" ht="12.75">
      <c r="C438" s="162"/>
      <c r="D438" s="162"/>
      <c r="E438" s="162"/>
      <c r="F438" s="163"/>
      <c r="G438" s="163"/>
      <c r="H438" s="162"/>
      <c r="I438" s="162"/>
      <c r="J438" s="162"/>
      <c r="K438" s="162"/>
      <c r="L438" s="162"/>
      <c r="M438" s="162"/>
      <c r="N438" s="162"/>
      <c r="O438" s="162"/>
      <c r="P438" s="162"/>
      <c r="Q438" s="162"/>
      <c r="R438" s="162"/>
      <c r="S438" s="162"/>
      <c r="T438" s="162"/>
    </row>
    <row r="439" spans="3:20" ht="12.75">
      <c r="C439" s="162"/>
      <c r="D439" s="162"/>
      <c r="E439" s="162"/>
      <c r="F439" s="163"/>
      <c r="G439" s="163"/>
      <c r="H439" s="162"/>
      <c r="I439" s="162"/>
      <c r="J439" s="162"/>
      <c r="K439" s="162"/>
      <c r="L439" s="162"/>
      <c r="M439" s="162"/>
      <c r="N439" s="162"/>
      <c r="O439" s="162"/>
      <c r="P439" s="162"/>
      <c r="Q439" s="162"/>
      <c r="R439" s="162"/>
      <c r="S439" s="162"/>
      <c r="T439" s="162"/>
    </row>
    <row r="440" spans="3:20" ht="12.75">
      <c r="C440" s="162"/>
      <c r="D440" s="162"/>
      <c r="E440" s="162"/>
      <c r="F440" s="163"/>
      <c r="G440" s="163"/>
      <c r="H440" s="162"/>
      <c r="I440" s="162"/>
      <c r="J440" s="162"/>
      <c r="K440" s="162"/>
      <c r="L440" s="162"/>
      <c r="M440" s="162"/>
      <c r="N440" s="162"/>
      <c r="O440" s="162"/>
      <c r="P440" s="162"/>
      <c r="Q440" s="162"/>
      <c r="R440" s="162"/>
      <c r="S440" s="162"/>
      <c r="T440" s="162"/>
    </row>
    <row r="441" spans="3:20" ht="12.75">
      <c r="C441" s="162"/>
      <c r="D441" s="162"/>
      <c r="E441" s="162"/>
      <c r="F441" s="163"/>
      <c r="G441" s="163"/>
      <c r="H441" s="162"/>
      <c r="I441" s="162"/>
      <c r="J441" s="162"/>
      <c r="K441" s="162"/>
      <c r="L441" s="162"/>
      <c r="M441" s="162"/>
      <c r="N441" s="162"/>
      <c r="O441" s="162"/>
      <c r="P441" s="162"/>
      <c r="Q441" s="162"/>
      <c r="R441" s="162"/>
      <c r="S441" s="162"/>
      <c r="T441" s="162"/>
    </row>
    <row r="442" spans="3:20" ht="12.75">
      <c r="C442" s="162"/>
      <c r="D442" s="162"/>
      <c r="E442" s="162"/>
      <c r="F442" s="163"/>
      <c r="G442" s="163"/>
      <c r="H442" s="162"/>
      <c r="I442" s="162"/>
      <c r="J442" s="162"/>
      <c r="K442" s="162"/>
      <c r="L442" s="162"/>
      <c r="M442" s="162"/>
      <c r="N442" s="162"/>
      <c r="O442" s="162"/>
      <c r="P442" s="162"/>
      <c r="Q442" s="162"/>
      <c r="R442" s="162"/>
      <c r="S442" s="162"/>
      <c r="T442" s="162"/>
    </row>
    <row r="443" spans="3:20" ht="12.75">
      <c r="C443" s="162"/>
      <c r="D443" s="162"/>
      <c r="E443" s="162"/>
      <c r="F443" s="163"/>
      <c r="G443" s="163"/>
      <c r="H443" s="162"/>
      <c r="I443" s="162"/>
      <c r="J443" s="162"/>
      <c r="K443" s="162"/>
      <c r="L443" s="162"/>
      <c r="M443" s="162"/>
      <c r="N443" s="162"/>
      <c r="O443" s="162"/>
      <c r="P443" s="162"/>
      <c r="Q443" s="162"/>
      <c r="R443" s="162"/>
      <c r="S443" s="162"/>
      <c r="T443" s="162"/>
    </row>
    <row r="444" spans="3:20" ht="12.75">
      <c r="C444" s="162"/>
      <c r="D444" s="162"/>
      <c r="E444" s="162"/>
      <c r="F444" s="163"/>
      <c r="G444" s="163"/>
      <c r="H444" s="162"/>
      <c r="I444" s="162"/>
      <c r="J444" s="162"/>
      <c r="K444" s="162"/>
      <c r="L444" s="162"/>
      <c r="M444" s="162"/>
      <c r="N444" s="162"/>
      <c r="O444" s="162"/>
      <c r="P444" s="162"/>
      <c r="Q444" s="162"/>
      <c r="R444" s="162"/>
      <c r="S444" s="162"/>
      <c r="T444" s="162"/>
    </row>
    <row r="445" spans="3:20" ht="12.75">
      <c r="C445" s="162"/>
      <c r="D445" s="162"/>
      <c r="E445" s="162"/>
      <c r="F445" s="163"/>
      <c r="G445" s="163"/>
      <c r="H445" s="162"/>
      <c r="I445" s="162"/>
      <c r="J445" s="162"/>
      <c r="K445" s="162"/>
      <c r="L445" s="162"/>
      <c r="M445" s="162"/>
      <c r="N445" s="162"/>
      <c r="O445" s="162"/>
      <c r="P445" s="162"/>
      <c r="Q445" s="162"/>
      <c r="R445" s="162"/>
      <c r="S445" s="162"/>
      <c r="T445" s="162"/>
    </row>
    <row r="446" spans="3:20" ht="12.75">
      <c r="C446" s="162"/>
      <c r="D446" s="162"/>
      <c r="E446" s="162"/>
      <c r="F446" s="163"/>
      <c r="G446" s="163"/>
      <c r="H446" s="162"/>
      <c r="I446" s="162"/>
      <c r="J446" s="162"/>
      <c r="K446" s="162"/>
      <c r="L446" s="162"/>
      <c r="M446" s="162"/>
      <c r="N446" s="162"/>
      <c r="O446" s="162"/>
      <c r="P446" s="162"/>
      <c r="Q446" s="162"/>
      <c r="R446" s="162"/>
      <c r="S446" s="162"/>
      <c r="T446" s="162"/>
    </row>
    <row r="447" spans="3:20" ht="12.75">
      <c r="C447" s="162"/>
      <c r="D447" s="162"/>
      <c r="E447" s="162"/>
      <c r="F447" s="163"/>
      <c r="G447" s="163"/>
      <c r="H447" s="162"/>
      <c r="I447" s="162"/>
      <c r="J447" s="162"/>
      <c r="K447" s="162"/>
      <c r="L447" s="162"/>
      <c r="M447" s="162"/>
      <c r="N447" s="162"/>
      <c r="O447" s="162"/>
      <c r="P447" s="162"/>
      <c r="Q447" s="162"/>
      <c r="R447" s="162"/>
      <c r="S447" s="162"/>
      <c r="T447" s="162"/>
    </row>
    <row r="448" spans="3:20" ht="12.75">
      <c r="C448" s="162"/>
      <c r="D448" s="162"/>
      <c r="E448" s="162"/>
      <c r="F448" s="163"/>
      <c r="G448" s="163"/>
      <c r="H448" s="162"/>
      <c r="I448" s="162"/>
      <c r="J448" s="162"/>
      <c r="K448" s="162"/>
      <c r="L448" s="162"/>
      <c r="M448" s="162"/>
      <c r="N448" s="162"/>
      <c r="O448" s="162"/>
      <c r="P448" s="162"/>
      <c r="Q448" s="162"/>
      <c r="R448" s="162"/>
      <c r="S448" s="162"/>
      <c r="T448" s="162"/>
    </row>
    <row r="449" spans="3:20" ht="12.75">
      <c r="C449" s="162"/>
      <c r="D449" s="162"/>
      <c r="E449" s="162"/>
      <c r="F449" s="163"/>
      <c r="G449" s="163"/>
      <c r="H449" s="162"/>
      <c r="I449" s="162"/>
      <c r="J449" s="162"/>
      <c r="K449" s="162"/>
      <c r="L449" s="162"/>
      <c r="M449" s="162"/>
      <c r="N449" s="162"/>
      <c r="O449" s="162"/>
      <c r="P449" s="162"/>
      <c r="Q449" s="162"/>
      <c r="R449" s="162"/>
      <c r="S449" s="162"/>
      <c r="T449" s="162"/>
    </row>
    <row r="450" spans="3:20" ht="12.75">
      <c r="C450" s="162"/>
      <c r="D450" s="162"/>
      <c r="E450" s="162"/>
      <c r="F450" s="163"/>
      <c r="G450" s="163"/>
      <c r="H450" s="162"/>
      <c r="I450" s="162"/>
      <c r="J450" s="162"/>
      <c r="K450" s="162"/>
      <c r="L450" s="162"/>
      <c r="M450" s="162"/>
      <c r="N450" s="162"/>
      <c r="O450" s="162"/>
      <c r="P450" s="162"/>
      <c r="Q450" s="162"/>
      <c r="R450" s="162"/>
      <c r="S450" s="162"/>
      <c r="T450" s="162"/>
    </row>
    <row r="451" spans="3:20" ht="12.75">
      <c r="C451" s="162"/>
      <c r="D451" s="162"/>
      <c r="E451" s="162"/>
      <c r="F451" s="163"/>
      <c r="G451" s="163"/>
      <c r="H451" s="162"/>
      <c r="I451" s="162"/>
      <c r="J451" s="162"/>
      <c r="K451" s="162"/>
      <c r="L451" s="162"/>
      <c r="M451" s="162"/>
      <c r="N451" s="162"/>
      <c r="O451" s="162"/>
      <c r="P451" s="162"/>
      <c r="Q451" s="162"/>
      <c r="R451" s="162"/>
      <c r="S451" s="162"/>
      <c r="T451" s="162"/>
    </row>
    <row r="452" spans="3:20" ht="12.75">
      <c r="C452" s="162"/>
      <c r="D452" s="162"/>
      <c r="E452" s="162"/>
      <c r="F452" s="163"/>
      <c r="G452" s="163"/>
      <c r="H452" s="162"/>
      <c r="I452" s="162"/>
      <c r="J452" s="162"/>
      <c r="K452" s="162"/>
      <c r="L452" s="162"/>
      <c r="M452" s="162"/>
      <c r="N452" s="162"/>
      <c r="O452" s="162"/>
      <c r="P452" s="162"/>
      <c r="Q452" s="162"/>
      <c r="R452" s="162"/>
      <c r="S452" s="162"/>
      <c r="T452" s="162"/>
    </row>
    <row r="453" spans="3:20" ht="12.75">
      <c r="C453" s="162"/>
      <c r="D453" s="162"/>
      <c r="E453" s="162"/>
      <c r="F453" s="163"/>
      <c r="G453" s="163"/>
      <c r="H453" s="162"/>
      <c r="I453" s="162"/>
      <c r="J453" s="162"/>
      <c r="K453" s="162"/>
      <c r="L453" s="162"/>
      <c r="M453" s="162"/>
      <c r="N453" s="162"/>
      <c r="O453" s="162"/>
      <c r="P453" s="162"/>
      <c r="Q453" s="162"/>
      <c r="R453" s="162"/>
      <c r="S453" s="162"/>
      <c r="T453" s="162"/>
    </row>
    <row r="454" spans="3:20" ht="12.75">
      <c r="C454" s="162"/>
      <c r="D454" s="162"/>
      <c r="E454" s="162"/>
      <c r="F454" s="163"/>
      <c r="G454" s="163"/>
      <c r="H454" s="162"/>
      <c r="I454" s="162"/>
      <c r="J454" s="162"/>
      <c r="K454" s="162"/>
      <c r="L454" s="162"/>
      <c r="M454" s="162"/>
      <c r="N454" s="162"/>
      <c r="O454" s="162"/>
      <c r="P454" s="162"/>
      <c r="Q454" s="162"/>
      <c r="R454" s="162"/>
      <c r="S454" s="162"/>
      <c r="T454" s="162"/>
    </row>
    <row r="455" spans="3:20" ht="12.75">
      <c r="C455" s="162"/>
      <c r="D455" s="162"/>
      <c r="E455" s="162"/>
      <c r="F455" s="163"/>
      <c r="G455" s="163"/>
      <c r="H455" s="162"/>
      <c r="I455" s="162"/>
      <c r="J455" s="162"/>
      <c r="K455" s="162"/>
      <c r="L455" s="162"/>
      <c r="M455" s="162"/>
      <c r="N455" s="162"/>
      <c r="O455" s="162"/>
      <c r="P455" s="162"/>
      <c r="Q455" s="162"/>
      <c r="R455" s="162"/>
      <c r="S455" s="162"/>
      <c r="T455" s="162"/>
    </row>
    <row r="456" spans="3:20" ht="12.75">
      <c r="C456" s="162"/>
      <c r="D456" s="162"/>
      <c r="E456" s="162"/>
      <c r="F456" s="163"/>
      <c r="G456" s="163"/>
      <c r="H456" s="162"/>
      <c r="I456" s="162"/>
      <c r="J456" s="162"/>
      <c r="K456" s="162"/>
      <c r="L456" s="162"/>
      <c r="M456" s="162"/>
      <c r="N456" s="162"/>
      <c r="O456" s="162"/>
      <c r="P456" s="162"/>
      <c r="Q456" s="162"/>
      <c r="R456" s="162"/>
      <c r="S456" s="162"/>
      <c r="T456" s="162"/>
    </row>
    <row r="457" spans="3:20" ht="12.75">
      <c r="C457" s="162"/>
      <c r="D457" s="162"/>
      <c r="E457" s="162"/>
      <c r="F457" s="163"/>
      <c r="G457" s="163"/>
      <c r="H457" s="162"/>
      <c r="I457" s="162"/>
      <c r="J457" s="162"/>
      <c r="K457" s="162"/>
      <c r="L457" s="162"/>
      <c r="M457" s="162"/>
      <c r="N457" s="162"/>
      <c r="O457" s="162"/>
      <c r="P457" s="162"/>
      <c r="Q457" s="162"/>
      <c r="R457" s="162"/>
      <c r="S457" s="162"/>
      <c r="T457" s="162"/>
    </row>
    <row r="458" spans="3:20" ht="12.75">
      <c r="C458" s="162"/>
      <c r="D458" s="162"/>
      <c r="E458" s="162"/>
      <c r="F458" s="163"/>
      <c r="G458" s="163"/>
      <c r="H458" s="162"/>
      <c r="I458" s="162"/>
      <c r="J458" s="162"/>
      <c r="K458" s="162"/>
      <c r="L458" s="162"/>
      <c r="M458" s="162"/>
      <c r="N458" s="162"/>
      <c r="O458" s="162"/>
      <c r="P458" s="162"/>
      <c r="Q458" s="162"/>
      <c r="R458" s="162"/>
      <c r="S458" s="162"/>
      <c r="T458" s="162"/>
    </row>
    <row r="459" spans="3:20" ht="12.75">
      <c r="C459" s="162"/>
      <c r="D459" s="162"/>
      <c r="E459" s="162"/>
      <c r="F459" s="163"/>
      <c r="G459" s="163"/>
      <c r="H459" s="162"/>
      <c r="I459" s="162"/>
      <c r="J459" s="162"/>
      <c r="K459" s="162"/>
      <c r="L459" s="162"/>
      <c r="M459" s="162"/>
      <c r="N459" s="162"/>
      <c r="O459" s="162"/>
      <c r="P459" s="162"/>
      <c r="Q459" s="162"/>
      <c r="R459" s="162"/>
      <c r="S459" s="162"/>
      <c r="T459" s="162"/>
    </row>
    <row r="460" spans="3:20" ht="12.75">
      <c r="C460" s="162"/>
      <c r="D460" s="162"/>
      <c r="E460" s="162"/>
      <c r="F460" s="163"/>
      <c r="G460" s="163"/>
      <c r="H460" s="162"/>
      <c r="I460" s="162"/>
      <c r="J460" s="162"/>
      <c r="K460" s="162"/>
      <c r="L460" s="162"/>
      <c r="M460" s="162"/>
      <c r="N460" s="162"/>
      <c r="O460" s="162"/>
      <c r="P460" s="162"/>
      <c r="Q460" s="162"/>
      <c r="R460" s="162"/>
      <c r="S460" s="162"/>
      <c r="T460" s="162"/>
    </row>
    <row r="461" spans="3:20" ht="12.75">
      <c r="C461" s="162"/>
      <c r="D461" s="162"/>
      <c r="E461" s="162"/>
      <c r="F461" s="163"/>
      <c r="G461" s="163"/>
      <c r="H461" s="162"/>
      <c r="I461" s="162"/>
      <c r="J461" s="162"/>
      <c r="K461" s="162"/>
      <c r="L461" s="162"/>
      <c r="M461" s="162"/>
      <c r="N461" s="162"/>
      <c r="O461" s="162"/>
      <c r="P461" s="162"/>
      <c r="Q461" s="162"/>
      <c r="R461" s="162"/>
      <c r="S461" s="162"/>
      <c r="T461" s="162"/>
    </row>
    <row r="462" spans="3:20" ht="12.75">
      <c r="C462" s="162"/>
      <c r="D462" s="162"/>
      <c r="E462" s="162"/>
      <c r="F462" s="163"/>
      <c r="G462" s="163"/>
      <c r="H462" s="162"/>
      <c r="I462" s="162"/>
      <c r="J462" s="162"/>
      <c r="K462" s="162"/>
      <c r="L462" s="162"/>
      <c r="M462" s="162"/>
      <c r="N462" s="162"/>
      <c r="O462" s="162"/>
      <c r="P462" s="162"/>
      <c r="Q462" s="162"/>
      <c r="R462" s="162"/>
      <c r="S462" s="162"/>
      <c r="T462" s="162"/>
    </row>
    <row r="463" spans="3:20" ht="12.75">
      <c r="C463" s="162"/>
      <c r="D463" s="162"/>
      <c r="E463" s="162"/>
      <c r="F463" s="163"/>
      <c r="G463" s="163"/>
      <c r="H463" s="162"/>
      <c r="I463" s="162"/>
      <c r="J463" s="162"/>
      <c r="K463" s="162"/>
      <c r="L463" s="162"/>
      <c r="M463" s="162"/>
      <c r="N463" s="162"/>
      <c r="O463" s="162"/>
      <c r="P463" s="162"/>
      <c r="Q463" s="162"/>
      <c r="R463" s="162"/>
      <c r="S463" s="162"/>
      <c r="T463" s="162"/>
    </row>
    <row r="464" spans="3:20" ht="12.75">
      <c r="C464" s="162"/>
      <c r="D464" s="162"/>
      <c r="E464" s="162"/>
      <c r="F464" s="163"/>
      <c r="G464" s="163"/>
      <c r="H464" s="162"/>
      <c r="I464" s="162"/>
      <c r="J464" s="162"/>
      <c r="K464" s="162"/>
      <c r="L464" s="162"/>
      <c r="M464" s="162"/>
      <c r="N464" s="162"/>
      <c r="O464" s="162"/>
      <c r="P464" s="162"/>
      <c r="Q464" s="162"/>
      <c r="R464" s="162"/>
      <c r="S464" s="162"/>
      <c r="T464" s="162"/>
    </row>
  </sheetData>
  <sheetProtection password="F99F" sheet="1" objects="1" scenarios="1"/>
  <mergeCells count="13">
    <mergeCell ref="E92:H92"/>
    <mergeCell ref="I92:T92"/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</mergeCells>
  <dataValidations count="17">
    <dataValidation allowBlank="1" showErrorMessage="1" errorTitle="Abondance végétation de 0 à 5" sqref="L72:L83"/>
    <dataValidation type="list" allowBlank="1" showErrorMessage="1" errorTitle="Intensité du comatage de 0 à 5" sqref="I72:I83">
      <formula1>$T$2:$T$7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Recouvrement en % de 0 à 100" sqref="I39:J51">
      <formula1>"X,0"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F72:F83">
      <formula1>$X$2:$X$5</formula1>
    </dataValidation>
    <dataValidation type="list" allowBlank="1" showInputMessage="1" showErrorMessage="1" sqref="E72:E83">
      <formula1>$W$2:$W$5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72:D83">
      <formula1>$V$2:$V$14</formula1>
    </dataValidation>
    <dataValidation type="list" allowBlank="1" showInputMessage="1" showErrorMessage="1" sqref="M42:M44">
      <formula1>"oui,non"</formula1>
    </dataValidation>
    <dataValidation type="list" allowBlank="1" showErrorMessage="1" errorTitle="PHASE" sqref="G72:G83">
      <formula1>$Z$2:$Z$5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17" right="0.17" top="0.72" bottom="0.984251969" header="0.4921259845" footer="0.4921259845"/>
  <pageSetup fitToHeight="2" fitToWidth="1" horizontalDpi="600" verticalDpi="600" orientation="landscape" paperSize="9" scale="2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mylene gauthier</dc:creator>
  <cp:keywords/>
  <dc:description/>
  <cp:lastModifiedBy>REPELLINI Franck</cp:lastModifiedBy>
  <dcterms:created xsi:type="dcterms:W3CDTF">2015-04-27T08:55:11Z</dcterms:created>
  <dcterms:modified xsi:type="dcterms:W3CDTF">2016-09-15T12:44:42Z</dcterms:modified>
  <cp:category/>
  <cp:version/>
  <cp:contentType/>
  <cp:contentStatus/>
</cp:coreProperties>
</file>