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110" activeTab="0"/>
  </bookViews>
  <sheets>
    <sheet name="fiche envoi CEMAGREF V4.1" sheetId="1" r:id="rId1"/>
  </sheets>
  <definedNames>
    <definedName name="_xlnm.Print_Area" localSheetId="0">'fiche envoi CEMAGREF V4.1'!$A$1:$T$99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<sst xmlns="http://schemas.openxmlformats.org/spreadsheetml/2006/main" count="431" uniqueCount="255">
  <si>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</si>
  <si>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</si>
  <si>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</si>
  <si>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</si>
  <si>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</si>
  <si>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</si>
  <si>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</si>
  <si>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</si>
  <si>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</si>
  <si>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</si>
  <si>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</si>
  <si>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</si>
  <si>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</si>
  <si>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</si>
  <si>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</si>
  <si>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</si>
  <si>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</si>
  <si>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</si>
  <si>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</si>
  <si>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</si>
  <si>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</si>
  <si>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</si>
  <si>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</si>
  <si>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</si>
  <si>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</si>
  <si>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</si>
  <si>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</si>
  <si>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</si>
  <si>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</si>
  <si>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</si>
  <si>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</si>
  <si>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</si>
  <si>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</si>
  <si>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</si>
  <si>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</si>
  <si>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</si>
  <si>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</si>
  <si>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</si>
  <si>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</si>
  <si>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</si>
  <si>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</si>
  <si>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</si>
  <si>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</si>
  <si>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</si>
  <si>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</si>
  <si>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</si>
  <si>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</si>
  <si>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</si>
  <si>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</si>
  <si>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</si>
  <si>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</si>
  <si>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</si>
  <si>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</si>
  <si>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</si>
  <si>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</si>
  <si>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</si>
  <si>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</si>
  <si>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</si>
  <si>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</si>
  <si>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</si>
  <si>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</si>
  <si>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</si>
  <si>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</si>
  <si>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</si>
  <si>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</si>
  <si>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</si>
  <si>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</si>
  <si>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</si>
  <si>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</si>
  <si>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</si>
  <si>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</si>
  <si>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</si>
  <si>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</si>
  <si>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</si>
  <si>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</si>
  <si>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</si>
  <si>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</si>
  <si>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</si>
  <si>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</si>
  <si>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</si>
  <si>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</si>
  <si>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</si>
  <si>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</si>
  <si>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</si>
  <si>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</si>
  <si>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</si>
  <si>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</si>
  <si>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</si>
  <si>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</si>
  <si>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</si>
  <si>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</si>
  <si>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</si>
  <si>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</si>
  <si>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</si>
  <si>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</si>
  <si>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</si>
  <si>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</si>
  <si>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</si>
  <si>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</si>
  <si>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</si>
  <si>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</si>
  <si>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</si>
  <si>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</si>
  <si>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</si>
  <si>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</si>
  <si>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</si>
  <si>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06193800</t>
  </si>
  <si>
    <t>VIEUX VISTRE</t>
  </si>
  <si>
    <t>Vieux Vistre au Cailar</t>
  </si>
  <si>
    <t>LE CAILAR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</si>
  <si>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</si>
  <si>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</si>
  <si>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</si>
  <si>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</si>
  <si>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</si>
  <si>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</si>
  <si>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</si>
  <si>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</si>
  <si>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</si>
  <si>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</si>
  <si>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</si>
  <si>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</si>
  <si>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</si>
  <si>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</si>
  <si>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</si>
  <si>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</si>
  <si>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</si>
  <si>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</si>
  <si>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</si>
  <si>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</si>
  <si>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</si>
  <si>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</si>
  <si>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</si>
  <si>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</si>
  <si>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</si>
  <si>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</si>
  <si>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</si>
  <si>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</si>
  <si>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</si>
  <si>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</si>
  <si>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</si>
  <si>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</si>
  <si>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</si>
  <si>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</si>
  <si>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</si>
  <si>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</si>
  <si>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</si>
  <si>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</si>
  <si>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</si>
  <si>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</si>
  <si>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</si>
  <si>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</si>
  <si>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</si>
  <si>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</si>
  <si>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</si>
  <si>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</si>
  <si>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</si>
  <si>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</si>
  <si>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</si>
  <si>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</si>
  <si>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</si>
  <si>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</si>
  <si>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</si>
  <si>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</si>
  <si>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</si>
  <si>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</si>
  <si>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</si>
  <si>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</si>
  <si>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</si>
  <si>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</si>
  <si>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</si>
  <si>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</si>
  <si>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</si>
  <si>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</si>
  <si>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</si>
  <si>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</si>
  <si>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</si>
  <si>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</si>
  <si>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</si>
  <si>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</si>
  <si>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</si>
  <si>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</si>
  <si>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</si>
  <si>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</si>
  <si>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</si>
  <si>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</si>
  <si>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</si>
  <si>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</si>
  <si>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</si>
  <si>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</si>
  <si>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</si>
  <si>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</si>
  <si>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</si>
  <si>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</si>
  <si>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</si>
  <si>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</si>
  <si>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</si>
  <si>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</si>
  <si>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</si>
  <si>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</si>
  <si>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</si>
  <si>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</si>
  <si>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</si>
  <si>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</si>
  <si>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</si>
  <si>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</si>
  <si>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</si>
  <si>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</si>
  <si>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</si>
  <si>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</si>
  <si>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</si>
  <si>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</si>
  <si>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</si>
  <si>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</si>
  <si>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</si>
  <si>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</si>
  <si>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</si>
  <si>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</si>
  <si>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</si>
  <si>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</si>
  <si>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</si>
  <si>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</si>
  <si>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</si>
  <si>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</si>
  <si>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</si>
  <si>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</si>
  <si>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</si>
  <si>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</si>
  <si>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 xml:space="preserve">oui </t>
  </si>
  <si>
    <t>++</t>
  </si>
  <si>
    <t>X</t>
  </si>
  <si>
    <t>A</t>
  </si>
  <si>
    <t>B</t>
  </si>
  <si>
    <t>C</t>
  </si>
  <si>
    <t>Ecnomus</t>
  </si>
  <si>
    <t>Chironomidae</t>
  </si>
  <si>
    <t>Coenagrionidae</t>
  </si>
  <si>
    <t xml:space="preserve">Crambidae = Pyralidae </t>
  </si>
  <si>
    <t>Atyaephyra</t>
  </si>
  <si>
    <t>Corophium</t>
  </si>
  <si>
    <t>Gammaridae</t>
  </si>
  <si>
    <t>Gammarus</t>
  </si>
  <si>
    <t>CLADOCERES</t>
  </si>
  <si>
    <t>présence</t>
  </si>
  <si>
    <t>COPEPODE</t>
  </si>
  <si>
    <t>Corbicula</t>
  </si>
  <si>
    <t>Bithynia</t>
  </si>
  <si>
    <t>Ferrissia</t>
  </si>
  <si>
    <t>Radix</t>
  </si>
  <si>
    <t>Physa</t>
  </si>
  <si>
    <t>Planorbidae</t>
  </si>
  <si>
    <t>OLIGOCHAETA</t>
  </si>
  <si>
    <t>POLYCHETA</t>
  </si>
  <si>
    <t>HYDROZOA</t>
  </si>
  <si>
    <t>Substrat artificiel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</si>
</sst>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" fillId="0" borderId="0" xfId="50" applyProtection="1">
      <alignment/>
      <protection locked="0"/>
    </xf>
    <xf numFmtId="49" fontId="2" fillId="0" borderId="0" xfId="50" applyNumberFormat="1" applyProtection="1">
      <alignment/>
      <protection locked="0"/>
    </xf>
    <xf numFmtId="1" fontId="2" fillId="0" borderId="0" xfId="50" applyNumberForma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2" fillId="0" borderId="0" xfId="50" applyFont="1" applyProtection="1">
      <alignment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6"/>
  <sheetViews>
    <sheetView tabSelected="1" zoomScale="75" zoomScaleNormal="75" zoomScalePageLayoutView="0" workbookViewId="0" topLeftCell="C43">
      <selection activeCell="F86" sqref="F86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31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4"/>
      <c r="B2" s="134"/>
      <c r="C2" s="134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35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36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36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36"/>
      <c r="G7" s="20"/>
      <c r="H7" s="138" t="s">
        <v>52</v>
      </c>
      <c r="I7" s="139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36"/>
      <c r="G8" s="20"/>
      <c r="H8" s="140"/>
      <c r="I8" s="141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36"/>
      <c r="G9" s="20"/>
      <c r="H9" s="140"/>
      <c r="I9" s="141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36"/>
      <c r="G10" s="20"/>
      <c r="H10" s="140"/>
      <c r="I10" s="141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36"/>
      <c r="G11" s="20"/>
      <c r="H11" s="142"/>
      <c r="I11" s="143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36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37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35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36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36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36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36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37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2.75">
      <c r="A23" s="35" t="s">
        <v>105</v>
      </c>
      <c r="B23" s="36" t="s">
        <v>106</v>
      </c>
      <c r="C23" s="35" t="s">
        <v>107</v>
      </c>
      <c r="D23" s="35" t="s">
        <v>108</v>
      </c>
      <c r="E23" s="35" t="s">
        <v>109</v>
      </c>
      <c r="F23" s="35">
        <v>30059</v>
      </c>
      <c r="G23" s="35">
        <v>753986</v>
      </c>
      <c r="H23" s="35">
        <v>1847664</v>
      </c>
      <c r="I23" s="35">
        <v>1</v>
      </c>
      <c r="J23" s="35" t="s">
        <v>110</v>
      </c>
      <c r="K23" s="37">
        <v>753975.916</v>
      </c>
      <c r="L23" s="37">
        <v>1847270.844</v>
      </c>
      <c r="M23" s="37">
        <v>754005.96</v>
      </c>
      <c r="N23" s="37">
        <v>1847487.495</v>
      </c>
      <c r="O23" s="37">
        <v>16</v>
      </c>
      <c r="P23" s="37">
        <v>212</v>
      </c>
      <c r="R23" s="17" t="s">
        <v>111</v>
      </c>
      <c r="S23" s="38"/>
      <c r="T23" s="38"/>
      <c r="U23" s="38"/>
      <c r="V23" s="38"/>
      <c r="W23" s="38"/>
      <c r="X23" s="38"/>
      <c r="Y23" s="38"/>
      <c r="Z23" s="39"/>
    </row>
    <row r="24" spans="1:26" s="2" customFormat="1" ht="16.5" thickBot="1">
      <c r="A24" s="1"/>
      <c r="B24" s="1"/>
      <c r="C24" s="1"/>
      <c r="D24" s="1"/>
      <c r="E24" s="1"/>
      <c r="F24" s="40"/>
      <c r="G24" s="40"/>
      <c r="R24" s="17" t="s">
        <v>112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31" t="s">
        <v>113</v>
      </c>
      <c r="B25" s="132"/>
      <c r="C25" s="133"/>
      <c r="D25" s="1"/>
      <c r="E25" s="1"/>
      <c r="F25" s="40"/>
      <c r="R25" s="41" t="s">
        <v>114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1" t="s">
        <v>115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1" t="s">
        <v>116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117</v>
      </c>
      <c r="C28" s="15"/>
      <c r="D28" s="15"/>
      <c r="E28" s="44"/>
      <c r="H28" s="34"/>
      <c r="I28" s="34"/>
      <c r="R28" s="45" t="s">
        <v>118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34"/>
      <c r="I29" s="34"/>
    </row>
    <row r="30" spans="1:16" ht="13.5" customHeight="1">
      <c r="A30" s="18" t="s">
        <v>119</v>
      </c>
      <c r="B30" s="11" t="s">
        <v>120</v>
      </c>
      <c r="C30" s="11"/>
      <c r="D30" s="11"/>
      <c r="E30" s="48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121</v>
      </c>
      <c r="B31" s="11" t="s">
        <v>122</v>
      </c>
      <c r="C31" s="11"/>
      <c r="D31" s="11"/>
      <c r="E31" s="48"/>
      <c r="H31" s="34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123</v>
      </c>
      <c r="B32" s="51" t="s">
        <v>124</v>
      </c>
      <c r="C32" s="23"/>
      <c r="D32" s="23"/>
      <c r="E32" s="52"/>
      <c r="G32" s="131" t="s">
        <v>125</v>
      </c>
      <c r="H32" s="132"/>
      <c r="I32" s="132"/>
      <c r="J32" s="13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126</v>
      </c>
      <c r="I35" s="54" t="s">
        <v>127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119</v>
      </c>
      <c r="D38" s="33" t="s">
        <v>121</v>
      </c>
      <c r="E38" s="59" t="s">
        <v>123</v>
      </c>
      <c r="F38" s="60" t="s">
        <v>128</v>
      </c>
      <c r="G38" s="61" t="s">
        <v>129</v>
      </c>
      <c r="H38" s="62" t="s">
        <v>130</v>
      </c>
      <c r="I38" s="62" t="s">
        <v>131</v>
      </c>
      <c r="J38" s="63" t="s">
        <v>132</v>
      </c>
      <c r="R38" s="56"/>
      <c r="S38" s="56"/>
      <c r="T38" s="42"/>
      <c r="U38" s="42"/>
    </row>
    <row r="39" spans="1:21" ht="14.25">
      <c r="A39" s="64" t="str">
        <f>B23</f>
        <v>06193800</v>
      </c>
      <c r="B39" s="65" t="str">
        <f>C23</f>
        <v>VIEUX VISTRE</v>
      </c>
      <c r="C39" s="66" t="str">
        <f>D23</f>
        <v>Vieux Vistre au Cailar</v>
      </c>
      <c r="D39" s="67">
        <v>40378</v>
      </c>
      <c r="E39" s="68">
        <v>15</v>
      </c>
      <c r="F39" s="69" t="s">
        <v>133</v>
      </c>
      <c r="G39" s="70" t="s">
        <v>12</v>
      </c>
      <c r="H39" s="71">
        <v>0</v>
      </c>
      <c r="I39" s="71">
        <v>0</v>
      </c>
      <c r="J39" s="72">
        <v>0</v>
      </c>
      <c r="R39" s="56"/>
      <c r="S39" s="56"/>
      <c r="T39" s="42"/>
      <c r="U39" s="42"/>
    </row>
    <row r="40" spans="1:21" ht="15" thickBot="1">
      <c r="A40" s="73"/>
      <c r="B40" s="74"/>
      <c r="C40" s="74"/>
      <c r="D40" s="75"/>
      <c r="E40" s="73" t="s">
        <v>134</v>
      </c>
      <c r="F40" s="69" t="s">
        <v>135</v>
      </c>
      <c r="G40" s="70" t="s">
        <v>21</v>
      </c>
      <c r="H40" s="71" t="s">
        <v>227</v>
      </c>
      <c r="I40" s="71">
        <v>0</v>
      </c>
      <c r="J40" s="72">
        <v>0</v>
      </c>
      <c r="L40" s="76"/>
      <c r="M40" s="31" t="s">
        <v>102</v>
      </c>
      <c r="R40" s="56"/>
      <c r="S40" s="56"/>
      <c r="T40" s="42"/>
      <c r="U40" s="42"/>
    </row>
    <row r="41" spans="1:21" ht="15" thickBot="1">
      <c r="A41" s="73"/>
      <c r="B41" s="74"/>
      <c r="C41" s="74"/>
      <c r="D41" s="75"/>
      <c r="E41" s="73"/>
      <c r="F41" s="69" t="s">
        <v>136</v>
      </c>
      <c r="G41" s="70" t="s">
        <v>30</v>
      </c>
      <c r="H41" s="71">
        <v>0</v>
      </c>
      <c r="I41" s="71">
        <v>0</v>
      </c>
      <c r="J41" s="72">
        <v>0</v>
      </c>
      <c r="L41" s="144" t="s">
        <v>137</v>
      </c>
      <c r="M41" s="145"/>
      <c r="R41" s="56"/>
      <c r="S41" s="56"/>
      <c r="T41" s="42"/>
      <c r="U41" s="42"/>
    </row>
    <row r="42" spans="1:21" ht="14.25">
      <c r="A42" s="73"/>
      <c r="B42" s="74"/>
      <c r="C42" s="74"/>
      <c r="D42" s="75"/>
      <c r="E42" s="73"/>
      <c r="F42" s="69" t="s">
        <v>138</v>
      </c>
      <c r="G42" s="70" t="s">
        <v>39</v>
      </c>
      <c r="H42" s="71" t="s">
        <v>227</v>
      </c>
      <c r="I42" s="71">
        <v>0</v>
      </c>
      <c r="J42" s="72">
        <v>0</v>
      </c>
      <c r="L42" s="77" t="s">
        <v>139</v>
      </c>
      <c r="M42" s="78" t="s">
        <v>228</v>
      </c>
      <c r="R42" s="56"/>
      <c r="S42" s="56"/>
      <c r="T42" s="42"/>
      <c r="U42" s="42"/>
    </row>
    <row r="43" spans="1:21" ht="14.25">
      <c r="A43" s="73"/>
      <c r="B43" s="74"/>
      <c r="C43" s="74"/>
      <c r="D43" s="75"/>
      <c r="E43" s="73"/>
      <c r="F43" s="69" t="s">
        <v>140</v>
      </c>
      <c r="G43" s="70" t="s">
        <v>48</v>
      </c>
      <c r="H43" s="71">
        <v>0</v>
      </c>
      <c r="I43" s="71">
        <v>0</v>
      </c>
      <c r="J43" s="72">
        <v>0</v>
      </c>
      <c r="L43" s="77" t="s">
        <v>141</v>
      </c>
      <c r="M43" s="79" t="s">
        <v>228</v>
      </c>
      <c r="O43" s="2"/>
      <c r="P43" s="2"/>
      <c r="Q43" s="2"/>
      <c r="R43" s="2"/>
      <c r="S43" s="2"/>
      <c r="T43" s="42"/>
      <c r="U43" s="42"/>
    </row>
    <row r="44" spans="1:21" ht="15" thickBot="1">
      <c r="A44" s="73"/>
      <c r="B44" s="74"/>
      <c r="C44" s="74"/>
      <c r="D44" s="75"/>
      <c r="E44" s="73"/>
      <c r="F44" s="69" t="s">
        <v>142</v>
      </c>
      <c r="G44" s="70" t="s">
        <v>55</v>
      </c>
      <c r="H44" s="71">
        <v>0</v>
      </c>
      <c r="I44" s="71">
        <v>0</v>
      </c>
      <c r="J44" s="72">
        <v>0</v>
      </c>
      <c r="L44" s="80" t="s">
        <v>143</v>
      </c>
      <c r="M44" s="81" t="s">
        <v>228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73"/>
      <c r="B45" s="74"/>
      <c r="C45" s="74"/>
      <c r="D45" s="75"/>
      <c r="E45" s="73"/>
      <c r="F45" s="69" t="s">
        <v>144</v>
      </c>
      <c r="G45" s="70" t="s">
        <v>61</v>
      </c>
      <c r="H45" s="71">
        <v>0</v>
      </c>
      <c r="I45" s="71">
        <v>0</v>
      </c>
      <c r="J45" s="72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73"/>
      <c r="B46" s="74"/>
      <c r="C46" s="74"/>
      <c r="D46" s="75"/>
      <c r="E46" s="73"/>
      <c r="F46" s="69" t="s">
        <v>145</v>
      </c>
      <c r="G46" s="70" t="s">
        <v>65</v>
      </c>
      <c r="H46" s="71" t="s">
        <v>229</v>
      </c>
      <c r="I46" s="71">
        <v>0</v>
      </c>
      <c r="J46" s="72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3"/>
      <c r="B47" s="74"/>
      <c r="C47" s="74"/>
      <c r="D47" s="75"/>
      <c r="E47" s="73"/>
      <c r="F47" s="69" t="s">
        <v>146</v>
      </c>
      <c r="G47" s="70" t="s">
        <v>69</v>
      </c>
      <c r="H47" s="71">
        <v>0</v>
      </c>
      <c r="I47" s="71" t="s">
        <v>230</v>
      </c>
      <c r="J47" s="72">
        <v>0</v>
      </c>
      <c r="M47" s="20"/>
    </row>
    <row r="48" spans="1:19" s="2" customFormat="1" ht="14.25">
      <c r="A48" s="73"/>
      <c r="B48" s="74"/>
      <c r="C48" s="74"/>
      <c r="D48" s="75"/>
      <c r="E48" s="73"/>
      <c r="F48" s="69" t="s">
        <v>147</v>
      </c>
      <c r="G48" s="70" t="s">
        <v>72</v>
      </c>
      <c r="H48" s="71">
        <v>0</v>
      </c>
      <c r="I48" s="71">
        <v>0</v>
      </c>
      <c r="J48" s="72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73"/>
      <c r="B49" s="74"/>
      <c r="C49" s="74"/>
      <c r="D49" s="75"/>
      <c r="E49" s="73"/>
      <c r="F49" s="69" t="s">
        <v>148</v>
      </c>
      <c r="G49" s="70" t="s">
        <v>76</v>
      </c>
      <c r="H49" s="71">
        <v>0</v>
      </c>
      <c r="I49" s="71">
        <v>0</v>
      </c>
      <c r="J49" s="72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3"/>
      <c r="B50" s="74"/>
      <c r="C50" s="74"/>
      <c r="D50" s="75"/>
      <c r="E50" s="73"/>
      <c r="F50" s="69" t="s">
        <v>149</v>
      </c>
      <c r="G50" s="70" t="s">
        <v>80</v>
      </c>
      <c r="H50" s="71" t="s">
        <v>229</v>
      </c>
      <c r="I50" s="71" t="s">
        <v>230</v>
      </c>
      <c r="J50" s="72" t="s">
        <v>230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3"/>
      <c r="B51" s="74"/>
      <c r="C51" s="74"/>
      <c r="D51" s="75"/>
      <c r="E51" s="73"/>
      <c r="F51" s="82" t="s">
        <v>150</v>
      </c>
      <c r="G51" s="83" t="s">
        <v>85</v>
      </c>
      <c r="H51" s="71">
        <v>0</v>
      </c>
      <c r="I51" s="71">
        <v>0</v>
      </c>
      <c r="J51" s="72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3"/>
      <c r="B52" s="74"/>
      <c r="C52" s="74"/>
      <c r="D52" s="75"/>
      <c r="E52" s="73"/>
      <c r="F52" s="84"/>
      <c r="G52" s="85"/>
      <c r="H52" s="86"/>
      <c r="I52" s="86"/>
      <c r="J52" s="86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3"/>
      <c r="B53" s="74"/>
      <c r="C53" s="74"/>
      <c r="D53" s="75"/>
      <c r="E53" s="73"/>
      <c r="F53" s="84"/>
      <c r="G53" s="85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3"/>
      <c r="B54" s="74"/>
      <c r="C54" s="74"/>
      <c r="D54" s="75"/>
      <c r="E54" s="73"/>
      <c r="F54" s="84"/>
      <c r="G54" s="85"/>
      <c r="H54" s="14" t="s">
        <v>126</v>
      </c>
      <c r="I54" s="87" t="s">
        <v>151</v>
      </c>
      <c r="J54" s="88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9" t="s">
        <v>152</v>
      </c>
      <c r="G55" s="90">
        <f>SUM(H55:J55)</f>
        <v>0.9999999999999999</v>
      </c>
      <c r="H55" s="91">
        <v>0.06</v>
      </c>
      <c r="I55" s="91">
        <v>0.84</v>
      </c>
      <c r="J55" s="91">
        <v>0.1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31" t="s">
        <v>153</v>
      </c>
      <c r="B56" s="132"/>
      <c r="C56" s="132"/>
      <c r="D56" s="132"/>
      <c r="E56" s="133"/>
      <c r="F56" s="40"/>
      <c r="G56" s="92"/>
      <c r="T56" s="56"/>
      <c r="U56" s="56"/>
    </row>
    <row r="57" spans="7:21" ht="12.75">
      <c r="G57" s="93"/>
      <c r="T57" s="56"/>
      <c r="U57" s="56"/>
    </row>
    <row r="58" spans="1:21" ht="12.75">
      <c r="A58" s="10" t="s">
        <v>17</v>
      </c>
      <c r="B58" s="43"/>
      <c r="C58" s="43"/>
      <c r="D58" s="43"/>
      <c r="E58" s="94"/>
      <c r="F58" s="95"/>
      <c r="G58" s="93"/>
      <c r="T58" s="56"/>
      <c r="U58" s="56"/>
    </row>
    <row r="59" spans="1:21" ht="12.75">
      <c r="A59" s="14" t="s">
        <v>128</v>
      </c>
      <c r="B59" s="15" t="s">
        <v>154</v>
      </c>
      <c r="C59" s="15"/>
      <c r="D59" s="15"/>
      <c r="E59" s="15"/>
      <c r="F59" s="44"/>
      <c r="G59" s="96"/>
      <c r="J59" s="35"/>
      <c r="T59" s="56"/>
      <c r="U59" s="56"/>
    </row>
    <row r="60" spans="1:21" ht="12.75">
      <c r="A60" s="18" t="s">
        <v>155</v>
      </c>
      <c r="B60" s="11" t="s">
        <v>154</v>
      </c>
      <c r="C60" s="11"/>
      <c r="D60" s="11"/>
      <c r="E60" s="11"/>
      <c r="F60" s="48"/>
      <c r="G60" s="96"/>
      <c r="H60" s="97"/>
      <c r="I60" s="97"/>
      <c r="J60" s="98"/>
      <c r="S60" s="56"/>
      <c r="T60" s="56"/>
      <c r="U60" s="42"/>
    </row>
    <row r="61" spans="1:21" ht="12.75">
      <c r="A61" s="18" t="s">
        <v>156</v>
      </c>
      <c r="B61" s="11" t="s">
        <v>157</v>
      </c>
      <c r="C61" s="11"/>
      <c r="D61" s="11"/>
      <c r="E61" s="11"/>
      <c r="F61" s="48"/>
      <c r="G61" s="96"/>
      <c r="H61" s="97"/>
      <c r="I61" s="97"/>
      <c r="J61" s="98"/>
      <c r="K61" s="99" t="s">
        <v>158</v>
      </c>
      <c r="L61" s="100" t="s">
        <v>129</v>
      </c>
      <c r="M61" s="100" t="s">
        <v>159</v>
      </c>
      <c r="S61" s="56"/>
      <c r="T61" s="56"/>
      <c r="U61" s="42"/>
    </row>
    <row r="62" spans="1:21" ht="12.75">
      <c r="A62" s="18" t="s">
        <v>160</v>
      </c>
      <c r="B62" s="11" t="s">
        <v>154</v>
      </c>
      <c r="C62" s="11"/>
      <c r="D62" s="11"/>
      <c r="E62" s="11"/>
      <c r="F62" s="48"/>
      <c r="G62" s="96"/>
      <c r="H62" s="101" t="s">
        <v>17</v>
      </c>
      <c r="I62" s="97"/>
      <c r="J62" s="98"/>
      <c r="K62" s="102">
        <v>1</v>
      </c>
      <c r="L62" s="103" t="s">
        <v>15</v>
      </c>
      <c r="M62" s="104" t="s">
        <v>161</v>
      </c>
      <c r="S62" s="56"/>
      <c r="T62" s="56"/>
      <c r="U62" s="42"/>
    </row>
    <row r="63" spans="1:21" ht="12.75">
      <c r="A63" s="18" t="s">
        <v>162</v>
      </c>
      <c r="B63" s="11" t="s">
        <v>163</v>
      </c>
      <c r="C63" s="11"/>
      <c r="D63" s="11"/>
      <c r="E63" s="11"/>
      <c r="F63" s="48"/>
      <c r="G63" s="96"/>
      <c r="H63" s="105" t="s">
        <v>164</v>
      </c>
      <c r="I63" s="105" t="s">
        <v>129</v>
      </c>
      <c r="J63" s="105" t="s">
        <v>165</v>
      </c>
      <c r="K63" s="106">
        <v>2</v>
      </c>
      <c r="L63" s="103" t="s">
        <v>24</v>
      </c>
      <c r="M63" s="104" t="s">
        <v>166</v>
      </c>
      <c r="S63" s="56"/>
      <c r="T63" s="56"/>
      <c r="U63" s="42"/>
    </row>
    <row r="64" spans="1:21" ht="12.75">
      <c r="A64" s="18" t="s">
        <v>167</v>
      </c>
      <c r="B64" s="11" t="s">
        <v>168</v>
      </c>
      <c r="C64" s="11"/>
      <c r="D64" s="11"/>
      <c r="E64" s="11"/>
      <c r="F64" s="48"/>
      <c r="G64" s="96"/>
      <c r="H64" s="107" t="s">
        <v>169</v>
      </c>
      <c r="I64" s="107" t="s">
        <v>13</v>
      </c>
      <c r="J64" s="107" t="s">
        <v>170</v>
      </c>
      <c r="K64" s="106">
        <v>3</v>
      </c>
      <c r="L64" s="103" t="s">
        <v>33</v>
      </c>
      <c r="M64" s="104" t="s">
        <v>171</v>
      </c>
      <c r="S64" s="56"/>
      <c r="T64" s="56"/>
      <c r="U64" s="42"/>
    </row>
    <row r="65" spans="1:21" ht="12.75">
      <c r="A65" s="18" t="s">
        <v>172</v>
      </c>
      <c r="B65" s="11" t="s">
        <v>173</v>
      </c>
      <c r="C65" s="11"/>
      <c r="D65" s="11"/>
      <c r="E65" s="11"/>
      <c r="F65" s="48"/>
      <c r="G65" s="96"/>
      <c r="H65" s="108" t="s">
        <v>174</v>
      </c>
      <c r="I65" s="108" t="s">
        <v>22</v>
      </c>
      <c r="J65" s="108" t="s">
        <v>175</v>
      </c>
      <c r="K65" s="106">
        <v>4</v>
      </c>
      <c r="L65" s="103" t="s">
        <v>42</v>
      </c>
      <c r="M65" s="104" t="s">
        <v>176</v>
      </c>
      <c r="S65" s="56"/>
      <c r="T65" s="56"/>
      <c r="U65" s="42"/>
    </row>
    <row r="66" spans="1:21" ht="12.75">
      <c r="A66" s="18" t="s">
        <v>177</v>
      </c>
      <c r="B66" s="11" t="s">
        <v>178</v>
      </c>
      <c r="C66" s="11"/>
      <c r="D66" s="11"/>
      <c r="E66" s="11"/>
      <c r="F66" s="48"/>
      <c r="G66" s="96"/>
      <c r="H66" s="108" t="s">
        <v>179</v>
      </c>
      <c r="I66" s="108" t="s">
        <v>31</v>
      </c>
      <c r="J66" s="108" t="s">
        <v>180</v>
      </c>
      <c r="K66" s="106">
        <v>5</v>
      </c>
      <c r="L66" s="103" t="s">
        <v>49</v>
      </c>
      <c r="M66" s="104" t="s">
        <v>181</v>
      </c>
      <c r="O66" s="34"/>
      <c r="P66" s="34"/>
      <c r="Q66" s="34"/>
      <c r="R66" s="34"/>
      <c r="S66" s="34"/>
      <c r="T66" s="34"/>
      <c r="U66" s="42"/>
    </row>
    <row r="67" spans="1:21" ht="12.75">
      <c r="A67" s="18" t="s">
        <v>182</v>
      </c>
      <c r="B67" s="11" t="s">
        <v>183</v>
      </c>
      <c r="C67" s="11"/>
      <c r="D67" s="11"/>
      <c r="E67" s="11"/>
      <c r="F67" s="48"/>
      <c r="G67" s="109"/>
      <c r="H67" s="110" t="s">
        <v>184</v>
      </c>
      <c r="I67" s="110" t="s">
        <v>40</v>
      </c>
      <c r="J67" s="110" t="s">
        <v>185</v>
      </c>
      <c r="K67" s="111">
        <v>6</v>
      </c>
      <c r="L67" s="112" t="s">
        <v>56</v>
      </c>
      <c r="M67" s="113" t="s">
        <v>186</v>
      </c>
      <c r="N67" s="34"/>
      <c r="S67" s="56"/>
      <c r="T67" s="56"/>
      <c r="U67" s="42"/>
    </row>
    <row r="68" spans="1:21" ht="12.75">
      <c r="A68" s="22" t="s">
        <v>187</v>
      </c>
      <c r="B68" s="23" t="s">
        <v>188</v>
      </c>
      <c r="C68" s="114"/>
      <c r="D68" s="114"/>
      <c r="E68" s="23"/>
      <c r="F68" s="52"/>
      <c r="G68" s="109"/>
      <c r="H68" s="34"/>
      <c r="T68" s="56"/>
      <c r="U68" s="56"/>
    </row>
    <row r="69" spans="5:22" ht="12.75">
      <c r="E69" s="115"/>
      <c r="F69" s="20"/>
      <c r="H69" s="34"/>
      <c r="T69" s="56"/>
      <c r="U69" s="56"/>
      <c r="V69" s="34"/>
    </row>
    <row r="70" spans="3:25" s="34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6" t="s">
        <v>189</v>
      </c>
      <c r="J70" s="116" t="s">
        <v>189</v>
      </c>
      <c r="K70" s="116" t="s">
        <v>189</v>
      </c>
      <c r="L70" s="116" t="s">
        <v>189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121</v>
      </c>
      <c r="C71" s="117" t="s">
        <v>190</v>
      </c>
      <c r="D71" s="117" t="s">
        <v>128</v>
      </c>
      <c r="E71" s="117" t="s">
        <v>155</v>
      </c>
      <c r="F71" s="117" t="s">
        <v>156</v>
      </c>
      <c r="G71" s="117" t="s">
        <v>162</v>
      </c>
      <c r="H71" s="117" t="s">
        <v>160</v>
      </c>
      <c r="I71" s="117" t="s">
        <v>172</v>
      </c>
      <c r="J71" s="117" t="s">
        <v>177</v>
      </c>
      <c r="K71" s="117" t="s">
        <v>182</v>
      </c>
      <c r="L71" s="117" t="s">
        <v>187</v>
      </c>
      <c r="U71" s="56"/>
      <c r="V71" s="56"/>
    </row>
    <row r="72" spans="1:22" ht="14.25">
      <c r="A72" s="64" t="str">
        <f>A39</f>
        <v>06193800</v>
      </c>
      <c r="B72" s="118">
        <f>D39</f>
        <v>40378</v>
      </c>
      <c r="C72" s="119" t="s">
        <v>191</v>
      </c>
      <c r="D72" s="120" t="s">
        <v>39</v>
      </c>
      <c r="E72" s="120" t="s">
        <v>13</v>
      </c>
      <c r="F72" s="121" t="s">
        <v>14</v>
      </c>
      <c r="G72" s="122" t="s">
        <v>231</v>
      </c>
      <c r="H72" s="122" t="s">
        <v>15</v>
      </c>
      <c r="I72" s="123"/>
      <c r="J72" s="123"/>
      <c r="K72" s="123"/>
      <c r="L72" s="123"/>
      <c r="U72" s="56"/>
      <c r="V72" s="56"/>
    </row>
    <row r="73" spans="1:22" ht="14.25">
      <c r="A73" s="124"/>
      <c r="B73" s="125"/>
      <c r="C73" s="119" t="s">
        <v>192</v>
      </c>
      <c r="D73" s="120" t="s">
        <v>65</v>
      </c>
      <c r="E73" s="120" t="s">
        <v>13</v>
      </c>
      <c r="F73" s="121" t="s">
        <v>14</v>
      </c>
      <c r="G73" s="122" t="s">
        <v>231</v>
      </c>
      <c r="H73" s="122" t="s">
        <v>15</v>
      </c>
      <c r="I73" s="123"/>
      <c r="J73" s="123"/>
      <c r="K73" s="123"/>
      <c r="L73" s="123"/>
      <c r="U73" s="56"/>
      <c r="V73" s="56"/>
    </row>
    <row r="74" spans="1:22" ht="14.25">
      <c r="A74" s="124"/>
      <c r="B74" s="125"/>
      <c r="C74" s="119" t="s">
        <v>193</v>
      </c>
      <c r="D74" s="120" t="s">
        <v>80</v>
      </c>
      <c r="E74" s="120" t="s">
        <v>13</v>
      </c>
      <c r="F74" s="121" t="s">
        <v>14</v>
      </c>
      <c r="G74" s="122" t="s">
        <v>231</v>
      </c>
      <c r="H74" s="122" t="s">
        <v>15</v>
      </c>
      <c r="I74" s="123"/>
      <c r="J74" s="123"/>
      <c r="K74" s="123"/>
      <c r="L74" s="123"/>
      <c r="U74" s="56"/>
      <c r="V74" s="56"/>
    </row>
    <row r="75" spans="1:22" ht="14.25">
      <c r="A75" s="124"/>
      <c r="B75" s="125"/>
      <c r="C75" s="119" t="s">
        <v>194</v>
      </c>
      <c r="D75" s="120" t="s">
        <v>21</v>
      </c>
      <c r="E75" s="120" t="s">
        <v>13</v>
      </c>
      <c r="F75" s="121" t="s">
        <v>14</v>
      </c>
      <c r="G75" s="122" t="s">
        <v>231</v>
      </c>
      <c r="H75" s="122" t="s">
        <v>15</v>
      </c>
      <c r="I75" s="123"/>
      <c r="J75" s="123"/>
      <c r="K75" s="123"/>
      <c r="L75" s="123"/>
      <c r="U75" s="56"/>
      <c r="V75" s="56"/>
    </row>
    <row r="76" spans="1:22" ht="14.25">
      <c r="A76" s="124"/>
      <c r="B76" s="125"/>
      <c r="C76" s="119" t="s">
        <v>195</v>
      </c>
      <c r="D76" s="120" t="s">
        <v>80</v>
      </c>
      <c r="E76" s="120" t="s">
        <v>13</v>
      </c>
      <c r="F76" s="121" t="s">
        <v>23</v>
      </c>
      <c r="G76" s="122" t="s">
        <v>232</v>
      </c>
      <c r="H76" s="122" t="s">
        <v>15</v>
      </c>
      <c r="I76" s="123"/>
      <c r="J76" s="123"/>
      <c r="K76" s="123"/>
      <c r="L76" s="123"/>
      <c r="U76" s="56"/>
      <c r="V76" s="56"/>
    </row>
    <row r="77" spans="1:22" ht="14.25">
      <c r="A77" s="124"/>
      <c r="B77" s="125"/>
      <c r="C77" s="119" t="s">
        <v>196</v>
      </c>
      <c r="D77" s="120" t="s">
        <v>80</v>
      </c>
      <c r="E77" s="120" t="s">
        <v>13</v>
      </c>
      <c r="F77" s="121" t="s">
        <v>23</v>
      </c>
      <c r="G77" s="122" t="s">
        <v>232</v>
      </c>
      <c r="H77" s="122" t="s">
        <v>15</v>
      </c>
      <c r="I77" s="123"/>
      <c r="J77" s="123"/>
      <c r="K77" s="123"/>
      <c r="L77" s="123"/>
      <c r="U77" s="56"/>
      <c r="V77" s="56"/>
    </row>
    <row r="78" spans="1:22" ht="14.25">
      <c r="A78" s="124"/>
      <c r="B78" s="125"/>
      <c r="C78" s="119" t="s">
        <v>197</v>
      </c>
      <c r="D78" s="120" t="s">
        <v>80</v>
      </c>
      <c r="E78" s="120" t="s">
        <v>13</v>
      </c>
      <c r="F78" s="121" t="s">
        <v>23</v>
      </c>
      <c r="G78" s="122" t="s">
        <v>232</v>
      </c>
      <c r="H78" s="122" t="s">
        <v>24</v>
      </c>
      <c r="I78" s="123"/>
      <c r="J78" s="123"/>
      <c r="K78" s="123"/>
      <c r="L78" s="123"/>
      <c r="U78" s="56"/>
      <c r="V78" s="56"/>
    </row>
    <row r="79" spans="1:22" ht="14.25">
      <c r="A79" s="124"/>
      <c r="B79" s="125"/>
      <c r="C79" s="119" t="s">
        <v>198</v>
      </c>
      <c r="D79" s="120" t="s">
        <v>80</v>
      </c>
      <c r="E79" s="120" t="s">
        <v>13</v>
      </c>
      <c r="F79" s="121" t="s">
        <v>23</v>
      </c>
      <c r="G79" s="122" t="s">
        <v>232</v>
      </c>
      <c r="H79" s="122" t="s">
        <v>24</v>
      </c>
      <c r="I79" s="123"/>
      <c r="J79" s="123"/>
      <c r="K79" s="123"/>
      <c r="L79" s="123"/>
      <c r="U79" s="56"/>
      <c r="V79" s="56"/>
    </row>
    <row r="80" spans="1:22" ht="14.25">
      <c r="A80" s="124"/>
      <c r="B80" s="125"/>
      <c r="C80" s="119" t="s">
        <v>199</v>
      </c>
      <c r="D80" s="120" t="s">
        <v>80</v>
      </c>
      <c r="E80" s="120" t="s">
        <v>13</v>
      </c>
      <c r="F80" s="121" t="s">
        <v>41</v>
      </c>
      <c r="G80" s="122" t="s">
        <v>233</v>
      </c>
      <c r="H80" s="122" t="s">
        <v>24</v>
      </c>
      <c r="I80" s="123"/>
      <c r="J80" s="123"/>
      <c r="K80" s="123"/>
      <c r="L80" s="123"/>
      <c r="U80" s="56"/>
      <c r="V80" s="56"/>
    </row>
    <row r="81" spans="1:22" ht="14.25">
      <c r="A81" s="124"/>
      <c r="B81" s="125"/>
      <c r="C81" s="119" t="s">
        <v>200</v>
      </c>
      <c r="D81" s="120" t="s">
        <v>80</v>
      </c>
      <c r="E81" s="120" t="s">
        <v>13</v>
      </c>
      <c r="F81" s="121" t="s">
        <v>41</v>
      </c>
      <c r="G81" s="122" t="s">
        <v>233</v>
      </c>
      <c r="H81" s="122" t="s">
        <v>24</v>
      </c>
      <c r="I81" s="123"/>
      <c r="J81" s="123"/>
      <c r="K81" s="123"/>
      <c r="L81" s="123"/>
      <c r="U81" s="56"/>
      <c r="V81" s="56"/>
    </row>
    <row r="82" spans="1:22" ht="14.25">
      <c r="A82" s="124"/>
      <c r="B82" s="125"/>
      <c r="C82" s="119" t="s">
        <v>201</v>
      </c>
      <c r="D82" s="120" t="s">
        <v>80</v>
      </c>
      <c r="E82" s="120" t="s">
        <v>13</v>
      </c>
      <c r="F82" s="121" t="s">
        <v>254</v>
      </c>
      <c r="G82" s="122" t="s">
        <v>233</v>
      </c>
      <c r="H82" s="122" t="s">
        <v>24</v>
      </c>
      <c r="I82" s="123"/>
      <c r="J82" s="123"/>
      <c r="K82" s="123"/>
      <c r="L82" s="123"/>
      <c r="U82" s="56"/>
      <c r="V82" s="56"/>
    </row>
    <row r="83" spans="1:22" ht="14.25">
      <c r="A83" s="124"/>
      <c r="B83" s="125"/>
      <c r="C83" s="119" t="s">
        <v>202</v>
      </c>
      <c r="D83" s="120" t="s">
        <v>80</v>
      </c>
      <c r="E83" s="120" t="s">
        <v>13</v>
      </c>
      <c r="F83" s="121" t="s">
        <v>254</v>
      </c>
      <c r="G83" s="122" t="s">
        <v>233</v>
      </c>
      <c r="H83" s="122" t="s">
        <v>24</v>
      </c>
      <c r="I83" s="123"/>
      <c r="J83" s="123"/>
      <c r="K83" s="123"/>
      <c r="L83" s="123"/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31" t="s">
        <v>203</v>
      </c>
      <c r="B85" s="13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204</v>
      </c>
      <c r="B88" s="15" t="s">
        <v>205</v>
      </c>
      <c r="C88" s="126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206</v>
      </c>
      <c r="B89" s="10" t="s">
        <v>207</v>
      </c>
      <c r="C89" s="127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162</v>
      </c>
      <c r="B90" s="128" t="s">
        <v>208</v>
      </c>
      <c r="C90" s="114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6" t="s">
        <v>189</v>
      </c>
      <c r="D92" s="31" t="s">
        <v>102</v>
      </c>
      <c r="E92" s="146" t="s">
        <v>209</v>
      </c>
      <c r="F92" s="146"/>
      <c r="G92" s="146"/>
      <c r="H92" s="147"/>
      <c r="I92" s="148" t="s">
        <v>210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56"/>
      <c r="V92" s="56"/>
    </row>
    <row r="93" spans="1:22" ht="12.75">
      <c r="A93" s="33" t="s">
        <v>35</v>
      </c>
      <c r="B93" s="33" t="s">
        <v>121</v>
      </c>
      <c r="C93" s="33" t="s">
        <v>204</v>
      </c>
      <c r="D93" s="59" t="s">
        <v>206</v>
      </c>
      <c r="E93" s="33" t="s">
        <v>211</v>
      </c>
      <c r="F93" s="33" t="s">
        <v>212</v>
      </c>
      <c r="G93" s="33" t="s">
        <v>213</v>
      </c>
      <c r="H93" s="33" t="s">
        <v>214</v>
      </c>
      <c r="I93" s="129" t="s">
        <v>215</v>
      </c>
      <c r="J93" s="33" t="s">
        <v>216</v>
      </c>
      <c r="K93" s="33" t="s">
        <v>217</v>
      </c>
      <c r="L93" s="33" t="s">
        <v>218</v>
      </c>
      <c r="M93" s="33" t="s">
        <v>219</v>
      </c>
      <c r="N93" s="33" t="s">
        <v>220</v>
      </c>
      <c r="O93" s="33" t="s">
        <v>221</v>
      </c>
      <c r="P93" s="33" t="s">
        <v>222</v>
      </c>
      <c r="Q93" s="33" t="s">
        <v>223</v>
      </c>
      <c r="R93" s="33" t="s">
        <v>224</v>
      </c>
      <c r="S93" s="33" t="s">
        <v>225</v>
      </c>
      <c r="T93" s="33" t="s">
        <v>226</v>
      </c>
      <c r="U93" s="56"/>
      <c r="V93" s="56"/>
    </row>
    <row r="94" spans="1:22" ht="14.25">
      <c r="A94" s="64" t="str">
        <f>A72</f>
        <v>06193800</v>
      </c>
      <c r="B94" s="118">
        <f>B72</f>
        <v>40378</v>
      </c>
      <c r="C94" s="123" t="s">
        <v>234</v>
      </c>
      <c r="D94" s="123">
        <v>249</v>
      </c>
      <c r="E94" s="123">
        <v>5</v>
      </c>
      <c r="F94" s="123">
        <v>0</v>
      </c>
      <c r="G94" s="123">
        <v>2</v>
      </c>
      <c r="H94" s="123">
        <v>7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56"/>
      <c r="V94" s="56"/>
    </row>
    <row r="95" spans="1:22" ht="14.25">
      <c r="A95" s="124" t="str">
        <f>+A$94</f>
        <v>06193800</v>
      </c>
      <c r="B95" s="125">
        <f>+B$94</f>
        <v>40378</v>
      </c>
      <c r="C95" s="123" t="s">
        <v>235</v>
      </c>
      <c r="D95" s="123">
        <v>807</v>
      </c>
      <c r="E95" s="123">
        <v>250</v>
      </c>
      <c r="F95" s="123">
        <v>3</v>
      </c>
      <c r="G95" s="123">
        <v>36</v>
      </c>
      <c r="H95" s="123">
        <v>40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56"/>
      <c r="V95" s="56"/>
    </row>
    <row r="96" spans="1:22" ht="14.25">
      <c r="A96" s="124" t="str">
        <f aca="true" t="shared" si="0" ref="A96:B112">+A$94</f>
        <v>06193800</v>
      </c>
      <c r="B96" s="125">
        <f t="shared" si="0"/>
        <v>40378</v>
      </c>
      <c r="C96" s="123" t="s">
        <v>236</v>
      </c>
      <c r="D96" s="123">
        <v>658</v>
      </c>
      <c r="E96" s="123">
        <v>125</v>
      </c>
      <c r="F96" s="123">
        <v>0</v>
      </c>
      <c r="G96" s="123">
        <v>0</v>
      </c>
      <c r="H96" s="123">
        <v>0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56"/>
      <c r="V96" s="56"/>
    </row>
    <row r="97" spans="1:22" ht="14.25">
      <c r="A97" s="124" t="str">
        <f t="shared" si="0"/>
        <v>06193800</v>
      </c>
      <c r="B97" s="125">
        <f t="shared" si="0"/>
        <v>40378</v>
      </c>
      <c r="C97" s="123" t="s">
        <v>237</v>
      </c>
      <c r="D97" s="123">
        <v>2947</v>
      </c>
      <c r="E97" s="123">
        <v>2</v>
      </c>
      <c r="F97" s="123">
        <v>0</v>
      </c>
      <c r="G97" s="123">
        <v>0</v>
      </c>
      <c r="H97" s="123">
        <v>0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56"/>
      <c r="V97" s="56"/>
    </row>
    <row r="98" spans="1:22" ht="14.25">
      <c r="A98" s="124" t="str">
        <f t="shared" si="0"/>
        <v>06193800</v>
      </c>
      <c r="B98" s="125">
        <f t="shared" si="0"/>
        <v>40378</v>
      </c>
      <c r="C98" s="123" t="s">
        <v>238</v>
      </c>
      <c r="D98" s="123">
        <v>861</v>
      </c>
      <c r="E98" s="123">
        <v>100</v>
      </c>
      <c r="F98" s="123">
        <v>0</v>
      </c>
      <c r="G98" s="123">
        <v>0</v>
      </c>
      <c r="H98" s="123">
        <v>2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56"/>
      <c r="V98" s="56"/>
    </row>
    <row r="99" spans="1:22" ht="14.25">
      <c r="A99" s="124" t="str">
        <f t="shared" si="0"/>
        <v>06193800</v>
      </c>
      <c r="B99" s="125">
        <f t="shared" si="0"/>
        <v>40378</v>
      </c>
      <c r="C99" s="123" t="s">
        <v>239</v>
      </c>
      <c r="D99" s="123">
        <v>3212</v>
      </c>
      <c r="E99" s="123">
        <v>0</v>
      </c>
      <c r="F99" s="123">
        <v>0</v>
      </c>
      <c r="G99" s="123">
        <v>1</v>
      </c>
      <c r="H99" s="123">
        <v>1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56"/>
      <c r="V99" s="56"/>
    </row>
    <row r="100" spans="1:22" ht="14.25">
      <c r="A100" s="124" t="str">
        <f t="shared" si="0"/>
        <v>06193800</v>
      </c>
      <c r="B100" s="125">
        <f t="shared" si="0"/>
        <v>40378</v>
      </c>
      <c r="C100" s="123" t="s">
        <v>240</v>
      </c>
      <c r="D100" s="123">
        <v>887</v>
      </c>
      <c r="E100" s="123">
        <v>3</v>
      </c>
      <c r="F100" s="123">
        <v>10</v>
      </c>
      <c r="G100" s="123">
        <v>0</v>
      </c>
      <c r="H100" s="123"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56"/>
      <c r="V100" s="56"/>
    </row>
    <row r="101" spans="1:22" ht="14.25">
      <c r="A101" s="124" t="str">
        <f t="shared" si="0"/>
        <v>06193800</v>
      </c>
      <c r="B101" s="125">
        <f t="shared" si="0"/>
        <v>40378</v>
      </c>
      <c r="C101" s="123" t="s">
        <v>241</v>
      </c>
      <c r="D101" s="123">
        <v>892</v>
      </c>
      <c r="E101" s="123">
        <v>8</v>
      </c>
      <c r="F101" s="123">
        <v>2</v>
      </c>
      <c r="G101" s="123">
        <v>0</v>
      </c>
      <c r="H101" s="123">
        <v>280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56"/>
      <c r="V101" s="56"/>
    </row>
    <row r="102" spans="1:22" ht="14.25">
      <c r="A102" s="124" t="str">
        <f t="shared" si="0"/>
        <v>06193800</v>
      </c>
      <c r="B102" s="125">
        <f t="shared" si="0"/>
        <v>40378</v>
      </c>
      <c r="C102" s="123" t="s">
        <v>242</v>
      </c>
      <c r="D102" s="123">
        <v>3127</v>
      </c>
      <c r="E102" s="123" t="s">
        <v>243</v>
      </c>
      <c r="F102" s="123" t="s">
        <v>243</v>
      </c>
      <c r="G102" s="123">
        <v>0</v>
      </c>
      <c r="H102" s="123" t="s">
        <v>243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56"/>
      <c r="V102" s="56"/>
    </row>
    <row r="103" spans="1:22" ht="14.25">
      <c r="A103" s="124" t="str">
        <f t="shared" si="0"/>
        <v>06193800</v>
      </c>
      <c r="B103" s="125">
        <f t="shared" si="0"/>
        <v>40378</v>
      </c>
      <c r="C103" s="123" t="s">
        <v>244</v>
      </c>
      <c r="D103" s="123">
        <v>3106</v>
      </c>
      <c r="E103" s="123" t="s">
        <v>243</v>
      </c>
      <c r="F103" s="123">
        <v>0</v>
      </c>
      <c r="G103" s="123">
        <v>0</v>
      </c>
      <c r="H103" s="123"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56"/>
      <c r="V103" s="56"/>
    </row>
    <row r="104" spans="1:22" ht="14.25">
      <c r="A104" s="124" t="str">
        <f t="shared" si="0"/>
        <v>06193800</v>
      </c>
      <c r="B104" s="125">
        <f t="shared" si="0"/>
        <v>40378</v>
      </c>
      <c r="C104" s="123" t="s">
        <v>245</v>
      </c>
      <c r="D104" s="123">
        <v>1051</v>
      </c>
      <c r="E104" s="123">
        <v>0</v>
      </c>
      <c r="F104" s="123">
        <v>1</v>
      </c>
      <c r="G104" s="123">
        <v>0</v>
      </c>
      <c r="H104" s="123">
        <v>0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56"/>
      <c r="V104" s="56"/>
    </row>
    <row r="105" spans="1:22" ht="14.25">
      <c r="A105" s="124" t="str">
        <f t="shared" si="0"/>
        <v>06193800</v>
      </c>
      <c r="B105" s="125">
        <f t="shared" si="0"/>
        <v>40378</v>
      </c>
      <c r="C105" s="123" t="s">
        <v>246</v>
      </c>
      <c r="D105" s="123">
        <v>994</v>
      </c>
      <c r="E105" s="123">
        <v>0</v>
      </c>
      <c r="F105" s="123">
        <v>0</v>
      </c>
      <c r="G105" s="123">
        <v>0</v>
      </c>
      <c r="H105" s="123">
        <v>1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56"/>
      <c r="V105" s="56"/>
    </row>
    <row r="106" spans="1:22" ht="14.25">
      <c r="A106" s="124" t="str">
        <f t="shared" si="0"/>
        <v>06193800</v>
      </c>
      <c r="B106" s="125">
        <f t="shared" si="0"/>
        <v>40378</v>
      </c>
      <c r="C106" s="123" t="s">
        <v>247</v>
      </c>
      <c r="D106" s="123">
        <v>1030</v>
      </c>
      <c r="E106" s="123">
        <v>1</v>
      </c>
      <c r="F106" s="123">
        <v>0</v>
      </c>
      <c r="G106" s="123">
        <v>0</v>
      </c>
      <c r="H106" s="123">
        <v>0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56"/>
      <c r="V106" s="56"/>
    </row>
    <row r="107" spans="1:22" ht="14.25">
      <c r="A107" s="124" t="str">
        <f t="shared" si="0"/>
        <v>06193800</v>
      </c>
      <c r="B107" s="125">
        <f t="shared" si="0"/>
        <v>40378</v>
      </c>
      <c r="C107" s="123" t="s">
        <v>248</v>
      </c>
      <c r="D107" s="123">
        <v>1004</v>
      </c>
      <c r="E107" s="123">
        <v>1</v>
      </c>
      <c r="F107" s="123">
        <v>0</v>
      </c>
      <c r="G107" s="123">
        <v>0</v>
      </c>
      <c r="H107" s="123"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56"/>
      <c r="V107" s="56"/>
    </row>
    <row r="108" spans="1:22" ht="14.25">
      <c r="A108" s="124" t="str">
        <f t="shared" si="0"/>
        <v>06193800</v>
      </c>
      <c r="B108" s="125">
        <f t="shared" si="0"/>
        <v>40378</v>
      </c>
      <c r="C108" s="123" t="s">
        <v>249</v>
      </c>
      <c r="D108" s="123">
        <v>997</v>
      </c>
      <c r="E108" s="123">
        <v>54</v>
      </c>
      <c r="F108" s="123">
        <v>0</v>
      </c>
      <c r="G108" s="123">
        <v>1</v>
      </c>
      <c r="H108" s="123">
        <v>9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56"/>
      <c r="V108" s="56"/>
    </row>
    <row r="109" spans="1:22" ht="14.25">
      <c r="A109" s="124" t="str">
        <f t="shared" si="0"/>
        <v>06193800</v>
      </c>
      <c r="B109" s="125">
        <f t="shared" si="0"/>
        <v>40378</v>
      </c>
      <c r="C109" s="123" t="s">
        <v>250</v>
      </c>
      <c r="D109" s="123">
        <v>1009</v>
      </c>
      <c r="E109" s="123">
        <v>2</v>
      </c>
      <c r="F109" s="123">
        <v>0</v>
      </c>
      <c r="G109" s="123">
        <v>0</v>
      </c>
      <c r="H109" s="123"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56"/>
      <c r="V109" s="56"/>
    </row>
    <row r="110" spans="1:22" ht="14.25">
      <c r="A110" s="124" t="str">
        <f t="shared" si="0"/>
        <v>06193800</v>
      </c>
      <c r="B110" s="125">
        <f t="shared" si="0"/>
        <v>40378</v>
      </c>
      <c r="C110" s="123" t="s">
        <v>251</v>
      </c>
      <c r="D110" s="123">
        <v>933</v>
      </c>
      <c r="E110" s="123">
        <v>160</v>
      </c>
      <c r="F110" s="123">
        <v>500</v>
      </c>
      <c r="G110" s="123">
        <v>80</v>
      </c>
      <c r="H110" s="123">
        <v>850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56"/>
      <c r="V110" s="56"/>
    </row>
    <row r="111" spans="1:22" ht="14.25">
      <c r="A111" s="124" t="str">
        <f t="shared" si="0"/>
        <v>06193800</v>
      </c>
      <c r="B111" s="125">
        <f t="shared" si="0"/>
        <v>40378</v>
      </c>
      <c r="C111" s="123" t="s">
        <v>252</v>
      </c>
      <c r="D111" s="123">
        <v>2985</v>
      </c>
      <c r="E111" s="123">
        <v>0</v>
      </c>
      <c r="F111" s="123">
        <v>0</v>
      </c>
      <c r="G111" s="123">
        <v>0</v>
      </c>
      <c r="H111" s="123">
        <v>1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56"/>
      <c r="V111" s="56"/>
    </row>
    <row r="112" spans="1:22" ht="14.25">
      <c r="A112" s="124" t="str">
        <f t="shared" si="0"/>
        <v>06193800</v>
      </c>
      <c r="B112" s="125">
        <f t="shared" si="0"/>
        <v>40378</v>
      </c>
      <c r="C112" s="123" t="s">
        <v>253</v>
      </c>
      <c r="D112" s="123">
        <v>3166</v>
      </c>
      <c r="E112" s="123" t="s">
        <v>243</v>
      </c>
      <c r="F112" s="123">
        <v>0</v>
      </c>
      <c r="G112" s="123">
        <v>0</v>
      </c>
      <c r="H112" s="123" t="s">
        <v>243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56"/>
      <c r="V112" s="56"/>
    </row>
    <row r="113" spans="1:22" ht="14.25">
      <c r="A113" s="124" t="str">
        <f aca="true" t="shared" si="1" ref="A113:B126">+A$94</f>
        <v>06193800</v>
      </c>
      <c r="B113" s="125">
        <f t="shared" si="1"/>
        <v>40378</v>
      </c>
      <c r="C113" s="66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56"/>
      <c r="V113" s="56"/>
    </row>
    <row r="114" spans="1:22" ht="14.25">
      <c r="A114" s="124" t="str">
        <f t="shared" si="1"/>
        <v>06193800</v>
      </c>
      <c r="B114" s="125">
        <f t="shared" si="1"/>
        <v>40378</v>
      </c>
      <c r="C114" s="66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56"/>
      <c r="V114" s="56"/>
    </row>
    <row r="115" spans="1:22" ht="14.25">
      <c r="A115" s="124" t="str">
        <f t="shared" si="1"/>
        <v>06193800</v>
      </c>
      <c r="B115" s="125">
        <f t="shared" si="1"/>
        <v>40378</v>
      </c>
      <c r="C115" s="66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56"/>
      <c r="V115" s="56"/>
    </row>
    <row r="116" spans="1:22" ht="14.25">
      <c r="A116" s="124" t="str">
        <f t="shared" si="1"/>
        <v>06193800</v>
      </c>
      <c r="B116" s="125">
        <f t="shared" si="1"/>
        <v>40378</v>
      </c>
      <c r="C116" s="66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56"/>
      <c r="V116" s="56"/>
    </row>
    <row r="117" spans="1:22" ht="14.25">
      <c r="A117" s="124" t="str">
        <f t="shared" si="1"/>
        <v>06193800</v>
      </c>
      <c r="B117" s="125">
        <f t="shared" si="1"/>
        <v>40378</v>
      </c>
      <c r="C117" s="66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56"/>
      <c r="V117" s="56"/>
    </row>
    <row r="118" spans="1:22" ht="14.25">
      <c r="A118" s="124" t="str">
        <f t="shared" si="1"/>
        <v>06193800</v>
      </c>
      <c r="B118" s="125">
        <f t="shared" si="1"/>
        <v>40378</v>
      </c>
      <c r="C118" s="66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56"/>
      <c r="V118" s="56"/>
    </row>
    <row r="119" spans="1:22" ht="14.25">
      <c r="A119" s="124" t="str">
        <f t="shared" si="1"/>
        <v>06193800</v>
      </c>
      <c r="B119" s="125">
        <f t="shared" si="1"/>
        <v>40378</v>
      </c>
      <c r="C119" s="66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56"/>
      <c r="V119" s="56"/>
    </row>
    <row r="120" spans="1:22" ht="14.25">
      <c r="A120" s="124" t="str">
        <f t="shared" si="1"/>
        <v>06193800</v>
      </c>
      <c r="B120" s="125">
        <f t="shared" si="1"/>
        <v>40378</v>
      </c>
      <c r="C120" s="66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56"/>
      <c r="V120" s="56"/>
    </row>
    <row r="121" spans="1:22" ht="14.25">
      <c r="A121" s="124" t="str">
        <f t="shared" si="1"/>
        <v>06193800</v>
      </c>
      <c r="B121" s="125">
        <f t="shared" si="1"/>
        <v>40378</v>
      </c>
      <c r="C121" s="66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56"/>
      <c r="V121" s="56"/>
    </row>
    <row r="122" spans="1:22" ht="14.25">
      <c r="A122" s="124" t="str">
        <f t="shared" si="1"/>
        <v>06193800</v>
      </c>
      <c r="B122" s="125">
        <f t="shared" si="1"/>
        <v>40378</v>
      </c>
      <c r="C122" s="66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56"/>
      <c r="V122" s="56"/>
    </row>
    <row r="123" spans="1:22" ht="14.25">
      <c r="A123" s="124" t="str">
        <f t="shared" si="1"/>
        <v>06193800</v>
      </c>
      <c r="B123" s="125">
        <f t="shared" si="1"/>
        <v>40378</v>
      </c>
      <c r="C123" s="6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56"/>
      <c r="V123" s="56"/>
    </row>
    <row r="124" spans="1:22" ht="14.25">
      <c r="A124" s="124" t="str">
        <f t="shared" si="1"/>
        <v>06193800</v>
      </c>
      <c r="B124" s="125">
        <f t="shared" si="1"/>
        <v>40378</v>
      </c>
      <c r="C124" s="6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56"/>
      <c r="V124" s="56"/>
    </row>
    <row r="125" spans="1:22" ht="14.25">
      <c r="A125" s="124" t="str">
        <f t="shared" si="1"/>
        <v>06193800</v>
      </c>
      <c r="B125" s="125">
        <f t="shared" si="1"/>
        <v>40378</v>
      </c>
      <c r="C125" s="6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56"/>
      <c r="V125" s="56"/>
    </row>
    <row r="126" spans="1:22" ht="14.25">
      <c r="A126" s="124" t="str">
        <f t="shared" si="1"/>
        <v>06193800</v>
      </c>
      <c r="B126" s="125">
        <f t="shared" si="1"/>
        <v>40378</v>
      </c>
      <c r="C126" s="6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56"/>
      <c r="V126" s="56"/>
    </row>
    <row r="127" spans="1:22" ht="14.25">
      <c r="A127" s="124" t="str">
        <f aca="true" t="shared" si="2" ref="A127:B152">+A$94</f>
        <v>06193800</v>
      </c>
      <c r="B127" s="125">
        <f t="shared" si="2"/>
        <v>40378</v>
      </c>
      <c r="C127" s="6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56"/>
      <c r="V127" s="56"/>
    </row>
    <row r="128" spans="1:22" ht="14.25">
      <c r="A128" s="124" t="str">
        <f t="shared" si="2"/>
        <v>06193800</v>
      </c>
      <c r="B128" s="125">
        <f t="shared" si="2"/>
        <v>40378</v>
      </c>
      <c r="C128" s="6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56"/>
      <c r="V128" s="56"/>
    </row>
    <row r="129" spans="1:22" ht="14.25">
      <c r="A129" s="124" t="str">
        <f t="shared" si="2"/>
        <v>06193800</v>
      </c>
      <c r="B129" s="125">
        <f t="shared" si="2"/>
        <v>40378</v>
      </c>
      <c r="C129" s="6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56"/>
      <c r="V129" s="56"/>
    </row>
    <row r="130" spans="1:22" ht="14.25">
      <c r="A130" s="124" t="str">
        <f t="shared" si="2"/>
        <v>06193800</v>
      </c>
      <c r="B130" s="125">
        <f t="shared" si="2"/>
        <v>40378</v>
      </c>
      <c r="C130" s="66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56"/>
      <c r="V130" s="56"/>
    </row>
    <row r="131" spans="1:22" ht="14.25">
      <c r="A131" s="124" t="str">
        <f t="shared" si="2"/>
        <v>06193800</v>
      </c>
      <c r="B131" s="125">
        <f t="shared" si="2"/>
        <v>40378</v>
      </c>
      <c r="C131" s="66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56"/>
      <c r="V131" s="56"/>
    </row>
    <row r="132" spans="1:22" ht="14.25">
      <c r="A132" s="124" t="str">
        <f t="shared" si="2"/>
        <v>06193800</v>
      </c>
      <c r="B132" s="125">
        <f t="shared" si="2"/>
        <v>40378</v>
      </c>
      <c r="C132" s="66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56"/>
      <c r="V132" s="56"/>
    </row>
    <row r="133" spans="1:22" ht="14.25">
      <c r="A133" s="124" t="str">
        <f t="shared" si="2"/>
        <v>06193800</v>
      </c>
      <c r="B133" s="125">
        <f t="shared" si="2"/>
        <v>40378</v>
      </c>
      <c r="C133" s="66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56"/>
      <c r="V133" s="56"/>
    </row>
    <row r="134" spans="1:22" ht="14.25">
      <c r="A134" s="124" t="str">
        <f t="shared" si="2"/>
        <v>06193800</v>
      </c>
      <c r="B134" s="125">
        <f t="shared" si="2"/>
        <v>40378</v>
      </c>
      <c r="C134" s="66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  <c r="V134" s="56"/>
    </row>
    <row r="135" spans="1:22" ht="14.25">
      <c r="A135" s="124" t="str">
        <f t="shared" si="2"/>
        <v>06193800</v>
      </c>
      <c r="B135" s="125">
        <f t="shared" si="2"/>
        <v>40378</v>
      </c>
      <c r="C135" s="66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56"/>
      <c r="V135" s="56"/>
    </row>
    <row r="136" spans="1:22" ht="14.25">
      <c r="A136" s="124" t="str">
        <f t="shared" si="2"/>
        <v>06193800</v>
      </c>
      <c r="B136" s="125">
        <f t="shared" si="2"/>
        <v>40378</v>
      </c>
      <c r="C136" s="66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  <c r="V136" s="56"/>
    </row>
    <row r="137" spans="1:22" ht="14.25">
      <c r="A137" s="124" t="str">
        <f t="shared" si="2"/>
        <v>06193800</v>
      </c>
      <c r="B137" s="125">
        <f t="shared" si="2"/>
        <v>40378</v>
      </c>
      <c r="C137" s="66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56"/>
      <c r="V137" s="56"/>
    </row>
    <row r="138" spans="1:22" ht="14.25">
      <c r="A138" s="124" t="str">
        <f t="shared" si="2"/>
        <v>06193800</v>
      </c>
      <c r="B138" s="125">
        <f t="shared" si="2"/>
        <v>40378</v>
      </c>
      <c r="C138" s="66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56"/>
      <c r="V138" s="56"/>
    </row>
    <row r="139" spans="1:22" ht="14.25">
      <c r="A139" s="124" t="str">
        <f t="shared" si="2"/>
        <v>06193800</v>
      </c>
      <c r="B139" s="125">
        <f t="shared" si="2"/>
        <v>40378</v>
      </c>
      <c r="C139" s="66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56"/>
      <c r="V139" s="56"/>
    </row>
    <row r="140" spans="1:22" ht="14.25">
      <c r="A140" s="124" t="str">
        <f t="shared" si="2"/>
        <v>06193800</v>
      </c>
      <c r="B140" s="125">
        <f t="shared" si="2"/>
        <v>40378</v>
      </c>
      <c r="C140" s="6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56"/>
      <c r="V140" s="56"/>
    </row>
    <row r="141" spans="1:22" ht="14.25">
      <c r="A141" s="124" t="str">
        <f t="shared" si="2"/>
        <v>06193800</v>
      </c>
      <c r="B141" s="125">
        <f t="shared" si="2"/>
        <v>40378</v>
      </c>
      <c r="C141" s="66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56"/>
      <c r="V141" s="56"/>
    </row>
    <row r="142" spans="1:22" ht="14.25">
      <c r="A142" s="124" t="str">
        <f t="shared" si="2"/>
        <v>06193800</v>
      </c>
      <c r="B142" s="125">
        <f t="shared" si="2"/>
        <v>40378</v>
      </c>
      <c r="C142" s="6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56"/>
      <c r="V142" s="56"/>
    </row>
    <row r="143" spans="1:22" ht="14.25">
      <c r="A143" s="124" t="str">
        <f t="shared" si="2"/>
        <v>06193800</v>
      </c>
      <c r="B143" s="125">
        <f t="shared" si="2"/>
        <v>40378</v>
      </c>
      <c r="C143" s="66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56"/>
      <c r="V143" s="56"/>
    </row>
    <row r="144" spans="1:22" ht="14.25">
      <c r="A144" s="124" t="str">
        <f t="shared" si="2"/>
        <v>06193800</v>
      </c>
      <c r="B144" s="125">
        <f t="shared" si="2"/>
        <v>40378</v>
      </c>
      <c r="C144" s="6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56"/>
      <c r="V144" s="56"/>
    </row>
    <row r="145" spans="1:22" ht="14.25">
      <c r="A145" s="124" t="str">
        <f t="shared" si="2"/>
        <v>06193800</v>
      </c>
      <c r="B145" s="125">
        <f t="shared" si="2"/>
        <v>40378</v>
      </c>
      <c r="C145" s="66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56"/>
      <c r="V145" s="56"/>
    </row>
    <row r="146" spans="1:22" ht="14.25">
      <c r="A146" s="124" t="str">
        <f t="shared" si="2"/>
        <v>06193800</v>
      </c>
      <c r="B146" s="125">
        <f t="shared" si="2"/>
        <v>40378</v>
      </c>
      <c r="C146" s="6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56"/>
      <c r="V146" s="56"/>
    </row>
    <row r="147" spans="1:22" ht="14.25">
      <c r="A147" s="124" t="str">
        <f t="shared" si="2"/>
        <v>06193800</v>
      </c>
      <c r="B147" s="125">
        <f t="shared" si="2"/>
        <v>40378</v>
      </c>
      <c r="C147" s="6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56"/>
      <c r="V147" s="56"/>
    </row>
    <row r="148" spans="1:22" ht="14.25">
      <c r="A148" s="124" t="str">
        <f t="shared" si="2"/>
        <v>06193800</v>
      </c>
      <c r="B148" s="125">
        <f t="shared" si="2"/>
        <v>40378</v>
      </c>
      <c r="C148" s="66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56"/>
      <c r="V148" s="56"/>
    </row>
    <row r="149" spans="1:22" ht="14.25">
      <c r="A149" s="124" t="str">
        <f t="shared" si="2"/>
        <v>06193800</v>
      </c>
      <c r="B149" s="125">
        <f t="shared" si="2"/>
        <v>40378</v>
      </c>
      <c r="C149" s="6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56"/>
      <c r="V149" s="56"/>
    </row>
    <row r="150" spans="1:22" ht="14.25">
      <c r="A150" s="124" t="str">
        <f t="shared" si="2"/>
        <v>06193800</v>
      </c>
      <c r="B150" s="125">
        <f t="shared" si="2"/>
        <v>40378</v>
      </c>
      <c r="C150" s="66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56"/>
      <c r="V150" s="56"/>
    </row>
    <row r="151" spans="1:22" ht="14.25">
      <c r="A151" s="124" t="str">
        <f t="shared" si="2"/>
        <v>06193800</v>
      </c>
      <c r="B151" s="125">
        <f t="shared" si="2"/>
        <v>40378</v>
      </c>
      <c r="C151" s="6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56"/>
      <c r="V151" s="56"/>
    </row>
    <row r="152" spans="1:22" ht="14.25">
      <c r="A152" s="124" t="str">
        <f t="shared" si="2"/>
        <v>06193800</v>
      </c>
      <c r="B152" s="125">
        <f t="shared" si="2"/>
        <v>40378</v>
      </c>
      <c r="C152" s="6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56"/>
      <c r="V152" s="56"/>
    </row>
    <row r="153" spans="20:21" ht="12.75">
      <c r="T153" s="56"/>
      <c r="U153" s="56"/>
    </row>
    <row r="154" spans="20:21" ht="12.75">
      <c r="T154" s="56"/>
      <c r="U154" s="56"/>
    </row>
    <row r="155" spans="20:21" ht="12.75">
      <c r="T155" s="56"/>
      <c r="U155" s="56"/>
    </row>
    <row r="156" spans="20:21" ht="12.75">
      <c r="T156" s="56"/>
      <c r="U156" s="56"/>
    </row>
    <row r="157" spans="20:21" ht="12.75">
      <c r="T157" s="56"/>
      <c r="U157" s="56"/>
    </row>
    <row r="158" spans="20:21" ht="12.75">
      <c r="T158" s="56"/>
      <c r="U158" s="56"/>
    </row>
    <row r="159" spans="20:21" ht="12.75">
      <c r="T159" s="56"/>
      <c r="U159" s="56"/>
    </row>
    <row r="160" spans="20:21" ht="12.75">
      <c r="T160" s="56"/>
      <c r="U160" s="56"/>
    </row>
    <row r="161" spans="20:21" ht="12.75">
      <c r="T161" s="56"/>
      <c r="U161" s="56"/>
    </row>
    <row r="162" spans="20:21" ht="12.75">
      <c r="T162" s="56"/>
      <c r="U162" s="56"/>
    </row>
    <row r="163" spans="20:21" ht="12.75">
      <c r="T163" s="56"/>
      <c r="U163" s="56"/>
    </row>
    <row r="164" spans="20:21" ht="12.75">
      <c r="T164" s="56"/>
      <c r="U164" s="56"/>
    </row>
    <row r="165" spans="20:21" ht="12.75">
      <c r="T165" s="56"/>
      <c r="U165" s="56"/>
    </row>
    <row r="166" spans="20:21" ht="12.75">
      <c r="T166" s="56"/>
      <c r="U166" s="56"/>
    </row>
    <row r="167" spans="20:21" ht="12.75">
      <c r="T167" s="56"/>
      <c r="U167" s="56"/>
    </row>
    <row r="168" spans="20:21" ht="12.75">
      <c r="T168" s="56"/>
      <c r="U168" s="56"/>
    </row>
    <row r="169" spans="20:21" ht="12.75">
      <c r="T169" s="56"/>
      <c r="U169" s="56"/>
    </row>
    <row r="170" spans="20:21" ht="12.75">
      <c r="T170" s="56"/>
      <c r="U170" s="56"/>
    </row>
    <row r="171" spans="20:21" ht="12.75">
      <c r="T171" s="56"/>
      <c r="U171" s="56"/>
    </row>
    <row r="172" spans="20:21" ht="12.75">
      <c r="T172" s="56"/>
      <c r="U172" s="56"/>
    </row>
    <row r="173" spans="20:21" ht="12.75">
      <c r="T173" s="56"/>
      <c r="U173" s="56"/>
    </row>
    <row r="174" spans="20:21" ht="12.75">
      <c r="T174" s="56"/>
      <c r="U174" s="56"/>
    </row>
    <row r="175" spans="20:21" ht="12.75">
      <c r="T175" s="56"/>
      <c r="U175" s="56"/>
    </row>
    <row r="176" spans="20:21" ht="12.75">
      <c r="T176" s="56"/>
      <c r="U176" s="56"/>
    </row>
    <row r="177" spans="20:21" ht="12.75">
      <c r="T177" s="56"/>
      <c r="U177" s="56"/>
    </row>
    <row r="178" spans="20:21" ht="12.75">
      <c r="T178" s="56"/>
      <c r="U178" s="56"/>
    </row>
    <row r="179" spans="20:21" ht="12.75">
      <c r="T179" s="56"/>
      <c r="U179" s="56"/>
    </row>
    <row r="180" spans="20:21" ht="12.75">
      <c r="T180" s="56"/>
      <c r="U180" s="56"/>
    </row>
    <row r="181" spans="20:21" ht="12.75">
      <c r="T181" s="56"/>
      <c r="U181" s="56"/>
    </row>
    <row r="182" spans="20:21" ht="12.75">
      <c r="T182" s="56"/>
      <c r="U182" s="56"/>
    </row>
    <row r="183" spans="20:21" ht="12.75">
      <c r="T183" s="56"/>
      <c r="U183" s="56"/>
    </row>
    <row r="184" spans="20:21" ht="12.75">
      <c r="T184" s="56"/>
      <c r="U184" s="56"/>
    </row>
    <row r="185" spans="20:21" ht="12.75">
      <c r="T185" s="56"/>
      <c r="U185" s="56"/>
    </row>
    <row r="186" spans="20:21" ht="12.75">
      <c r="T186" s="56"/>
      <c r="U186" s="56"/>
    </row>
    <row r="187" spans="20:21" ht="12.75">
      <c r="T187" s="56"/>
      <c r="U187" s="56"/>
    </row>
    <row r="188" spans="20:21" ht="12.75">
      <c r="T188" s="56"/>
      <c r="U188" s="56"/>
    </row>
    <row r="189" spans="20:21" ht="12.75">
      <c r="T189" s="56"/>
      <c r="U189" s="56"/>
    </row>
    <row r="190" spans="20:21" ht="12.75">
      <c r="T190" s="56"/>
      <c r="U190" s="56"/>
    </row>
    <row r="191" spans="20:21" ht="12.75">
      <c r="T191" s="56"/>
      <c r="U191" s="56"/>
    </row>
    <row r="192" spans="20:21" ht="12.75">
      <c r="T192" s="56"/>
      <c r="U192" s="56"/>
    </row>
    <row r="193" spans="20:21" ht="12.75">
      <c r="T193" s="56"/>
      <c r="U193" s="56"/>
    </row>
    <row r="194" spans="20:21" ht="12.75">
      <c r="T194" s="56"/>
      <c r="U194" s="56"/>
    </row>
    <row r="195" spans="20:21" ht="12.75">
      <c r="T195" s="56"/>
      <c r="U195" s="56"/>
    </row>
    <row r="196" spans="20:21" ht="12.75">
      <c r="T196" s="56"/>
      <c r="U196" s="56"/>
    </row>
    <row r="197" spans="20:21" ht="12.75">
      <c r="T197" s="56"/>
      <c r="U197" s="56"/>
    </row>
    <row r="198" spans="20:21" ht="12.75">
      <c r="T198" s="56"/>
      <c r="U198" s="56"/>
    </row>
    <row r="199" spans="20:21" ht="12.75">
      <c r="T199" s="56"/>
      <c r="U199" s="56"/>
    </row>
    <row r="200" spans="20:21" ht="12.75">
      <c r="T200" s="56"/>
      <c r="U200" s="56"/>
    </row>
    <row r="201" spans="20:21" ht="12.75">
      <c r="T201" s="56"/>
      <c r="U201" s="56"/>
    </row>
    <row r="202" spans="20:21" ht="12.75">
      <c r="T202" s="56"/>
      <c r="U202" s="56"/>
    </row>
    <row r="203" spans="20:21" ht="12.75">
      <c r="T203" s="56"/>
      <c r="U203" s="56"/>
    </row>
    <row r="204" spans="20:21" ht="12.75">
      <c r="T204" s="56"/>
      <c r="U204" s="56"/>
    </row>
    <row r="205" spans="20:21" ht="12.75">
      <c r="T205" s="56"/>
      <c r="U205" s="56"/>
    </row>
    <row r="206" spans="20:21" ht="12.75">
      <c r="T206" s="56"/>
      <c r="U206" s="56"/>
    </row>
    <row r="207" spans="20:21" ht="12.75">
      <c r="T207" s="56"/>
      <c r="U207" s="56"/>
    </row>
    <row r="208" spans="20:21" ht="12.75">
      <c r="T208" s="56"/>
      <c r="U208" s="56"/>
    </row>
    <row r="209" spans="20:21" ht="12.75">
      <c r="T209" s="56"/>
      <c r="U209" s="56"/>
    </row>
    <row r="210" spans="20:21" ht="12.75">
      <c r="T210" s="56"/>
      <c r="U210" s="56"/>
    </row>
    <row r="211" spans="20:21" ht="12.75">
      <c r="T211" s="56"/>
      <c r="U211" s="56"/>
    </row>
    <row r="212" spans="20:21" ht="12.75">
      <c r="T212" s="56"/>
      <c r="U212" s="56"/>
    </row>
    <row r="213" spans="20:21" ht="12.75">
      <c r="T213" s="56"/>
      <c r="U213" s="56"/>
    </row>
    <row r="214" spans="20:21" ht="12.75">
      <c r="T214" s="56"/>
      <c r="U214" s="56"/>
    </row>
    <row r="215" spans="20:21" ht="12.75">
      <c r="T215" s="56"/>
      <c r="U215" s="56"/>
    </row>
    <row r="216" spans="20:21" ht="12.75">
      <c r="T216" s="56"/>
      <c r="U216" s="56"/>
    </row>
    <row r="217" spans="20:21" ht="12.75">
      <c r="T217" s="56"/>
      <c r="U217" s="56"/>
    </row>
    <row r="218" spans="20:21" ht="12.75">
      <c r="T218" s="56"/>
      <c r="U218" s="56"/>
    </row>
    <row r="219" spans="20:21" ht="12.75">
      <c r="T219" s="56"/>
      <c r="U219" s="56"/>
    </row>
    <row r="220" spans="20:21" ht="12.75">
      <c r="T220" s="56"/>
      <c r="U220" s="56"/>
    </row>
    <row r="221" spans="20:21" ht="12.75">
      <c r="T221" s="56"/>
      <c r="U221" s="56"/>
    </row>
    <row r="222" spans="20:21" ht="12.75">
      <c r="T222" s="56"/>
      <c r="U222" s="56"/>
    </row>
    <row r="223" spans="20:21" ht="12.75">
      <c r="T223" s="56"/>
      <c r="U223" s="56"/>
    </row>
    <row r="224" spans="20:21" ht="12.75">
      <c r="T224" s="56"/>
      <c r="U224" s="56"/>
    </row>
    <row r="225" spans="20:21" ht="12.75">
      <c r="T225" s="56"/>
      <c r="U225" s="56"/>
    </row>
    <row r="226" spans="20:21" ht="12.75">
      <c r="T226" s="56"/>
      <c r="U226" s="56"/>
    </row>
    <row r="227" spans="20:21" ht="12.75">
      <c r="T227" s="56"/>
      <c r="U227" s="56"/>
    </row>
    <row r="228" spans="20:21" ht="12.75">
      <c r="T228" s="56"/>
      <c r="U228" s="56"/>
    </row>
    <row r="229" spans="20:21" ht="12.75">
      <c r="T229" s="56"/>
      <c r="U229" s="56"/>
    </row>
    <row r="230" spans="20:21" ht="12.75">
      <c r="T230" s="56"/>
      <c r="U230" s="56"/>
    </row>
    <row r="231" spans="20:21" ht="12.75">
      <c r="T231" s="56"/>
      <c r="U231" s="56"/>
    </row>
    <row r="232" spans="20:21" ht="12.75">
      <c r="T232" s="56"/>
      <c r="U232" s="56"/>
    </row>
    <row r="233" spans="20:21" ht="12.75">
      <c r="T233" s="56"/>
      <c r="U233" s="56"/>
    </row>
    <row r="234" spans="20:21" ht="12.75">
      <c r="T234" s="56"/>
      <c r="U234" s="56"/>
    </row>
    <row r="235" spans="20:21" ht="12.75">
      <c r="T235" s="56"/>
      <c r="U235" s="56"/>
    </row>
    <row r="236" spans="20:21" ht="12.75">
      <c r="T236" s="56"/>
      <c r="U236" s="56"/>
    </row>
    <row r="237" spans="20:21" ht="12.75">
      <c r="T237" s="56"/>
      <c r="U237" s="56"/>
    </row>
    <row r="238" spans="20:21" ht="12.75">
      <c r="T238" s="56"/>
      <c r="U238" s="56"/>
    </row>
    <row r="239" spans="20:21" ht="12.75">
      <c r="T239" s="56"/>
      <c r="U239" s="56"/>
    </row>
    <row r="240" spans="20:21" ht="12.75">
      <c r="T240" s="56"/>
      <c r="U240" s="56"/>
    </row>
    <row r="241" spans="20:21" ht="12.75">
      <c r="T241" s="56"/>
      <c r="U241" s="56"/>
    </row>
    <row r="242" spans="20:21" ht="12.75">
      <c r="T242" s="56"/>
      <c r="U242" s="56"/>
    </row>
    <row r="243" spans="20:21" ht="12.75">
      <c r="T243" s="56"/>
      <c r="U243" s="56"/>
    </row>
    <row r="244" spans="20:21" ht="12.75">
      <c r="T244" s="56"/>
      <c r="U244" s="56"/>
    </row>
    <row r="245" spans="20:21" ht="12.75">
      <c r="T245" s="56"/>
      <c r="U245" s="56"/>
    </row>
    <row r="246" spans="20:21" ht="12.75">
      <c r="T246" s="56"/>
      <c r="U246" s="56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25:C25"/>
    <mergeCell ref="A1:B1"/>
    <mergeCell ref="A2:C2"/>
    <mergeCell ref="F4:F13"/>
    <mergeCell ref="H7:I11"/>
    <mergeCell ref="F14:F19"/>
  </mergeCells>
  <dataValidations count="6">
    <dataValidation allowBlank="1" showInputMessage="1" sqref="E72:E83"/>
    <dataValidation allowBlank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dcterms:created xsi:type="dcterms:W3CDTF">2011-05-23T12:58:02Z</dcterms:created>
  <dcterms:modified xsi:type="dcterms:W3CDTF">2014-08-01T06:55:35Z</dcterms:modified>
  <cp:category/>
  <cp:version/>
  <cp:contentType/>
  <cp:contentStatus/>
</cp:coreProperties>
</file>