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ARCRO\18017_ARCRO_exports\"/>
    </mc:Choice>
  </mc:AlternateContent>
  <xr:revisionPtr revIDLastSave="0" documentId="13_ncr:1_{473E9DBA-3D32-413A-9880-969AA9EBF57E}" xr6:coauthVersionLast="40" xr6:coauthVersionMax="40" xr10:uidLastSave="{00000000-0000-0000-0000-000000000000}"/>
  <bookViews>
    <workbookView xWindow="0" yWindow="0" windowWidth="19920" windowHeight="9525" xr2:uid="{591F8A6D-B9D8-41B9-990F-32CDC54E8842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<sst xmlns="http://schemas.openxmlformats.org/spreadsheetml/2006/main" count="975" uniqueCount="326">
  <si>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</si>
  <si>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</si>
  <si>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</si>
  <si>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</si>
  <si>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</si>
  <si>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</si>
  <si>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</si>
  <si>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</si>
  <si>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</si>
  <si>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</si>
  <si>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</si>
  <si>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</si>
  <si>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</si>
  <si>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</si>
  <si>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</si>
  <si>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</si>
  <si>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</si>
  <si>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</si>
  <si>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</si>
  <si>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</si>
  <si>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</si>
  <si>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</si>
  <si>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</si>
  <si>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</si>
  <si>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</si>
  <si>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</si>
  <si>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</si>
  <si>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</si>
  <si>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</si>
  <si>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</si>
  <si>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</si>
  <si>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</si>
  <si>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</si>
  <si>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</si>
  <si>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</si>
  <si>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</si>
  <si>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</si>
  <si>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</si>
  <si>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</si>
  <si>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</si>
  <si>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</si>
  <si>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</si>
  <si>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</si>
  <si>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</si>
  <si>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</si>
  <si>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</si>
  <si>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</si>
  <si>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</si>
  <si>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</si>
  <si>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</si>
  <si>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</si>
  <si>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</si>
  <si>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</si>
  <si>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</si>
  <si>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</si>
  <si>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06194800</t>
  </si>
  <si>
    <t>ARC (13)</t>
  </si>
  <si>
    <t>ARC A ROUSSET 1</t>
  </si>
  <si>
    <t xml:space="preserve"> ROUSSET </t>
  </si>
  <si>
    <t>Réseau de contrôle opérationnel</t>
  </si>
  <si>
    <t>facultatif #</t>
  </si>
  <si>
    <t>CODE_OPERATION</t>
  </si>
  <si>
    <t>TYPO_NATIONALE</t>
  </si>
  <si>
    <t>19/06/2018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</si>
  <si>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</si>
  <si>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</si>
  <si>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</si>
  <si>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</si>
  <si>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</si>
  <si>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</si>
  <si>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</si>
  <si>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</si>
  <si>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</si>
  <si>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</si>
  <si>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</si>
  <si>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</si>
  <si>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</si>
  <si>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</si>
  <si>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</si>
  <si>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</si>
  <si>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</si>
  <si>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</si>
  <si>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</si>
  <si>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</si>
  <si>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</si>
  <si>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</si>
  <si>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</si>
  <si>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</si>
  <si>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</si>
  <si>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</si>
  <si>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</si>
  <si>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</si>
  <si>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</si>
  <si>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</si>
  <si>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</si>
  <si>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</si>
  <si>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</si>
  <si>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</si>
  <si>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</si>
  <si>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</si>
  <si>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</si>
  <si>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</si>
  <si>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</si>
  <si>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</si>
  <si>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</si>
  <si>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</si>
  <si>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</si>
  <si>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</si>
  <si>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</si>
  <si>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</si>
  <si>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</si>
  <si>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</si>
  <si>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</si>
  <si>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</si>
  <si>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</si>
  <si>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</si>
  <si>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</si>
  <si>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</si>
  <si>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</si>
  <si>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</si>
  <si>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</si>
  <si>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</si>
  <si>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</si>
  <si>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</si>
  <si>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</si>
  <si>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</si>
  <si>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</si>
  <si>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</si>
  <si>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</si>
  <si>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</si>
  <si>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</si>
  <si>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</si>
  <si>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</si>
  <si>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</si>
  <si>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</si>
  <si>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</si>
  <si>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</si>
  <si>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</si>
  <si>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</si>
  <si>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</si>
  <si>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</si>
  <si>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</si>
  <si>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</si>
  <si>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</si>
  <si>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</si>
  <si>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</si>
  <si>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</si>
  <si>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</si>
  <si>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</si>
  <si>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</si>
  <si>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</si>
  <si>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</si>
  <si>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</si>
  <si>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</si>
  <si>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</si>
  <si>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</si>
  <si>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</si>
  <si>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</si>
  <si>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</si>
  <si>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</si>
  <si>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</si>
  <si>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</si>
  <si>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</si>
  <si>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</si>
  <si>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</si>
  <si>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</si>
  <si>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</si>
  <si>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</si>
  <si>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</si>
  <si>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Goera</t>
  </si>
  <si>
    <t>287</t>
  </si>
  <si>
    <t>Hydropsyche</t>
  </si>
  <si>
    <t>212</t>
  </si>
  <si>
    <t>Hydroptilidae</t>
  </si>
  <si>
    <t>193</t>
  </si>
  <si>
    <t>Hydroptila</t>
  </si>
  <si>
    <t>200</t>
  </si>
  <si>
    <t>Mystacides</t>
  </si>
  <si>
    <t>312</t>
  </si>
  <si>
    <t>Polycentropodidae</t>
  </si>
  <si>
    <t>223</t>
  </si>
  <si>
    <t>Polycentropus</t>
  </si>
  <si>
    <t>231</t>
  </si>
  <si>
    <t>Lype</t>
  </si>
  <si>
    <t>241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</si>
  <si>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</si>
  <si>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</si>
  <si>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</si>
  <si>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</si>
  <si>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</si>
  <si>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</si>
  <si>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</si>
  <si>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</si>
  <si>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Leptophlebiidae</t>
  </si>
  <si>
    <t>473</t>
  </si>
  <si>
    <t>Elmis</t>
  </si>
  <si>
    <t>618</t>
  </si>
  <si>
    <t>Oulimnius</t>
  </si>
  <si>
    <t>622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</si>
  <si>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</si>
  <si>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</si>
  <si>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</si>
  <si>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</si>
  <si>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</si>
  <si>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</si>
  <si>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</si>
  <si>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</si>
  <si>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</si>
  <si>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</si>
  <si>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</si>
  <si>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</si>
  <si>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Onychogomphus</t>
  </si>
  <si>
    <t>682</t>
  </si>
  <si>
    <t>Asellidae</t>
  </si>
  <si>
    <t>880</t>
  </si>
  <si>
    <t>Gammaridae</t>
  </si>
  <si>
    <t>887</t>
  </si>
  <si>
    <t>Gammarus</t>
  </si>
  <si>
    <t>892</t>
  </si>
  <si>
    <t>COPEPODE</t>
  </si>
  <si>
    <t>3206</t>
  </si>
  <si>
    <t>présence</t>
  </si>
  <si>
    <t>HYDRACARIENS = Hydracarina</t>
  </si>
  <si>
    <t>906</t>
  </si>
  <si>
    <t>Sphaeriidae</t>
  </si>
  <si>
    <t>1042</t>
  </si>
  <si>
    <t>Ancylus</t>
  </si>
  <si>
    <t>1028</t>
  </si>
  <si>
    <t>Potamopyrgus</t>
  </si>
  <si>
    <t>978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</si>
  <si>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</si>
  <si>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</si>
  <si>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</si>
  <si>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</si>
  <si>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</si>
  <si>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</si>
  <si>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</si>
  <si>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</si>
  <si>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Tricladida</t>
  </si>
  <si>
    <t>1054</t>
  </si>
  <si>
    <t>Dugesiidae</t>
  </si>
  <si>
    <t>1055</t>
  </si>
  <si>
    <t>NEMATHELMINTHA</t>
  </si>
  <si>
    <t>3111</t>
  </si>
  <si>
    <t>HYDROZOA</t>
  </si>
  <si>
    <t>3168</t>
  </si>
  <si>
    <t>18690155900069</t>
  </si>
  <si>
    <t>AERMC</t>
  </si>
  <si>
    <t>ARCRO_2018-06-19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</si>
  <si>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</si>
  <si>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</si>
  <si>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</si>
  <si>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</si>
  <si>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</si>
  <si>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</si>
  <si>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</si>
  <si>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</si>
  <si>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</si>
  <si>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</si>
  <si>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</si>
  <si>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</si>
  <si>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</si>
  <si>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</si>
  <si>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</si>
  <si>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</si>
  <si>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</si>
  <si>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</si>
  <si>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</si>
  <si>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</si>
  <si>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</si>
  <si>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</si>
  <si>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</si>
  <si>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</si>
  <si>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</si>
  <si>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</si>
  <si>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</si>
  <si>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</si>
  <si>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</si>
  <si>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</si>
  <si>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</si>
  <si>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</si>
  <si>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</si>
  <si>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</si>
  <si>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</si>
  <si>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</si>
  <si>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</si>
  <si>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</si>
  <si>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</si>
  <si>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</si>
  <si>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</si>
  <si>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</si>
  <si>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</si>
  <si>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</si>
  <si>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</si>
  <si>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</si>
  <si>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</si>
  <si>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</si>
  <si>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</si>
  <si>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</si>
  <si>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</si>
  <si>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</si>
  <si>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</si>
  <si>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</si>
  <si>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</si>
  <si>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</si>
  <si>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</si>
  <si>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</si>
  <si>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</si>
  <si>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</si>
  <si>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</si>
  <si>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P11</t>
  </si>
  <si>
    <t>P5, P10</t>
  </si>
  <si>
    <t>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</si>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</sst>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3F76C123-0EC6-4828-A413-CC6D9EDF0AB5}"/>
    <cellStyle name="Normal_résultats" xfId="1" xr:uid="{C7B21C01-0256-4FF2-9FAC-B5A535316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CE6C8-AFC7-408D-93DF-BDBABBDC9224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249</v>
      </c>
      <c r="B1" s="168"/>
      <c r="C1" s="169"/>
      <c r="D1" s="169"/>
      <c r="E1" s="169"/>
      <c r="F1" s="169"/>
      <c r="G1" s="169"/>
      <c r="H1" s="169"/>
      <c r="I1" s="170" t="s">
        <v>250</v>
      </c>
      <c r="J1" s="171" t="s">
        <v>249</v>
      </c>
      <c r="K1" s="172"/>
      <c r="L1" s="169"/>
      <c r="M1" s="169"/>
      <c r="N1" s="169"/>
      <c r="O1" s="169"/>
      <c r="P1" s="173"/>
      <c r="Q1" s="174"/>
      <c r="R1" s="170" t="s">
        <v>251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252</v>
      </c>
      <c r="D5" s="187" t="s">
        <v>21</v>
      </c>
      <c r="E5" s="186" t="s">
        <v>253</v>
      </c>
      <c r="F5" s="188" t="s">
        <v>254</v>
      </c>
      <c r="G5" s="186" t="s">
        <v>255</v>
      </c>
      <c r="H5" s="188" t="s">
        <v>256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6194800</v>
      </c>
      <c r="B6" s="196" t="s">
        <v>56</v>
      </c>
      <c r="C6" s="196" t="s">
        <v>57</v>
      </c>
      <c r="D6" s="197" t="s">
        <v>63</v>
      </c>
      <c r="E6" s="198">
        <v>911807.76025275083</v>
      </c>
      <c r="F6" s="198">
        <v>6267172.0345050665</v>
      </c>
      <c r="G6" s="198">
        <v>911725.23550279497</v>
      </c>
      <c r="H6" s="199">
        <v>6267218.2319339868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257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257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258</v>
      </c>
      <c r="F10" s="226"/>
      <c r="G10" s="227"/>
      <c r="H10" s="184"/>
      <c r="I10" s="184"/>
      <c r="J10" s="221" t="s">
        <v>259</v>
      </c>
      <c r="K10" s="222" t="s">
        <v>260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261</v>
      </c>
      <c r="C12" s="232">
        <v>9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262</v>
      </c>
      <c r="C13" s="235">
        <v>108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263</v>
      </c>
      <c r="C14" s="235">
        <v>6.08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264</v>
      </c>
      <c r="C15" s="240">
        <f>C13*C14</f>
        <v>656.64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265</v>
      </c>
      <c r="C16" s="249">
        <f>+C15*0.05</f>
        <v>32.832000000000001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266</v>
      </c>
      <c r="K18" s="256" t="s">
        <v>83</v>
      </c>
      <c r="L18" s="257" t="s">
        <v>115</v>
      </c>
      <c r="M18" s="257" t="s">
        <v>259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133</v>
      </c>
      <c r="M19" s="253" t="s">
        <v>145</v>
      </c>
      <c r="N19" s="260">
        <v>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92</v>
      </c>
      <c r="L20" s="253" t="s">
        <v>123</v>
      </c>
      <c r="M20" s="253" t="s">
        <v>145</v>
      </c>
      <c r="N20" s="260">
        <v>10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94</v>
      </c>
      <c r="L21" s="253" t="s">
        <v>128</v>
      </c>
      <c r="M21" s="253" t="s">
        <v>145</v>
      </c>
      <c r="N21" s="260">
        <v>15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99</v>
      </c>
      <c r="L22" s="253" t="s">
        <v>133</v>
      </c>
      <c r="M22" s="253" t="s">
        <v>145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267</v>
      </c>
      <c r="D23" s="218"/>
      <c r="E23" s="218"/>
      <c r="F23" s="266"/>
      <c r="J23" s="262" t="s">
        <v>149</v>
      </c>
      <c r="K23" s="253" t="s">
        <v>96</v>
      </c>
      <c r="L23" s="253" t="s">
        <v>128</v>
      </c>
      <c r="M23" s="253" t="s">
        <v>150</v>
      </c>
      <c r="N23" s="260">
        <v>15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101</v>
      </c>
      <c r="L24" s="253" t="s">
        <v>128</v>
      </c>
      <c r="M24" s="253" t="s">
        <v>150</v>
      </c>
      <c r="N24" s="260">
        <v>15</v>
      </c>
      <c r="O24" s="260"/>
      <c r="P24" s="260"/>
      <c r="Q24" s="260"/>
      <c r="R24" s="261"/>
      <c r="S24" s="173"/>
    </row>
    <row r="25" spans="1:19" ht="14.25" customHeight="1">
      <c r="A25" s="267" t="s">
        <v>268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107</v>
      </c>
      <c r="L25" s="253" t="s">
        <v>128</v>
      </c>
      <c r="M25" s="253" t="s">
        <v>150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269</v>
      </c>
      <c r="D26" s="222"/>
      <c r="E26" s="222"/>
      <c r="F26" s="269"/>
      <c r="J26" s="262" t="s">
        <v>153</v>
      </c>
      <c r="K26" s="253" t="s">
        <v>96</v>
      </c>
      <c r="L26" s="253" t="s">
        <v>133</v>
      </c>
      <c r="M26" s="253" t="s">
        <v>150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253</v>
      </c>
      <c r="B27" s="268"/>
      <c r="C27" s="207" t="s">
        <v>270</v>
      </c>
      <c r="D27" s="207"/>
      <c r="E27" s="207"/>
      <c r="F27" s="269"/>
      <c r="J27" s="262" t="s">
        <v>154</v>
      </c>
      <c r="K27" s="253" t="s">
        <v>96</v>
      </c>
      <c r="L27" s="253" t="s">
        <v>123</v>
      </c>
      <c r="M27" s="253" t="s">
        <v>155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254</v>
      </c>
      <c r="B28" s="268"/>
      <c r="C28" s="207" t="s">
        <v>271</v>
      </c>
      <c r="D28" s="207"/>
      <c r="E28" s="207"/>
      <c r="F28" s="269"/>
      <c r="J28" s="262" t="s">
        <v>156</v>
      </c>
      <c r="K28" s="253" t="s">
        <v>96</v>
      </c>
      <c r="L28" s="253" t="s">
        <v>128</v>
      </c>
      <c r="M28" s="253" t="s">
        <v>155</v>
      </c>
      <c r="N28" s="260">
        <v>20</v>
      </c>
      <c r="O28" s="260"/>
      <c r="P28" s="260"/>
      <c r="Q28" s="260"/>
      <c r="R28" s="261"/>
      <c r="S28" s="173"/>
    </row>
    <row r="29" spans="1:19" ht="14.25" customHeight="1">
      <c r="A29" s="267" t="s">
        <v>255</v>
      </c>
      <c r="B29" s="268"/>
      <c r="C29" s="207" t="s">
        <v>272</v>
      </c>
      <c r="D29" s="207"/>
      <c r="E29" s="207"/>
      <c r="F29" s="269"/>
      <c r="J29" s="262" t="s">
        <v>157</v>
      </c>
      <c r="K29" s="253" t="s">
        <v>96</v>
      </c>
      <c r="L29" s="253" t="s">
        <v>133</v>
      </c>
      <c r="M29" s="253" t="s">
        <v>155</v>
      </c>
      <c r="N29" s="260">
        <v>10</v>
      </c>
      <c r="O29" s="260"/>
      <c r="P29" s="260"/>
      <c r="Q29" s="260"/>
      <c r="R29" s="261"/>
    </row>
    <row r="30" spans="1:19" ht="14.25" customHeight="1">
      <c r="A30" s="267" t="s">
        <v>256</v>
      </c>
      <c r="B30" s="268"/>
      <c r="C30" s="207" t="s">
        <v>273</v>
      </c>
      <c r="D30" s="207"/>
      <c r="E30" s="207"/>
      <c r="F30" s="269"/>
      <c r="J30" s="270" t="s">
        <v>158</v>
      </c>
      <c r="K30" s="271" t="s">
        <v>96</v>
      </c>
      <c r="L30" s="271" t="s">
        <v>123</v>
      </c>
      <c r="M30" s="271" t="s">
        <v>155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261</v>
      </c>
      <c r="B31" s="268"/>
      <c r="C31" s="207" t="s">
        <v>274</v>
      </c>
      <c r="D31" s="207"/>
      <c r="E31" s="211"/>
      <c r="F31" s="269"/>
    </row>
    <row r="32" spans="1:19" ht="14.25" customHeight="1">
      <c r="A32" s="267" t="s">
        <v>262</v>
      </c>
      <c r="B32" s="268"/>
      <c r="C32" s="207" t="s">
        <v>275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263</v>
      </c>
      <c r="B33" s="274"/>
      <c r="C33" s="207" t="s">
        <v>276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264</v>
      </c>
      <c r="B34" s="274"/>
      <c r="C34" s="207" t="s">
        <v>277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265</v>
      </c>
      <c r="B35" s="274"/>
      <c r="C35" s="222" t="s">
        <v>278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279</v>
      </c>
      <c r="B36" s="274"/>
      <c r="C36" s="222" t="s">
        <v>280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281</v>
      </c>
      <c r="B37" s="284"/>
      <c r="C37" s="243" t="s">
        <v>282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249</v>
      </c>
      <c r="B41" s="172"/>
      <c r="C41" s="169"/>
      <c r="D41" s="169"/>
      <c r="E41" s="169"/>
      <c r="F41" s="169"/>
      <c r="G41" s="170" t="s">
        <v>283</v>
      </c>
      <c r="H41" s="171" t="s">
        <v>249</v>
      </c>
      <c r="I41" s="172"/>
      <c r="J41" s="169"/>
      <c r="K41" s="169"/>
      <c r="L41" s="169"/>
      <c r="M41" s="169"/>
      <c r="Q41" s="170" t="s">
        <v>284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285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286</v>
      </c>
      <c r="B47" s="299"/>
      <c r="C47" s="299"/>
      <c r="D47" s="299"/>
      <c r="E47" s="299"/>
      <c r="F47" s="299"/>
      <c r="G47" s="300"/>
      <c r="H47" s="301" t="s">
        <v>287</v>
      </c>
      <c r="I47" s="302" t="s">
        <v>288</v>
      </c>
      <c r="J47" s="303"/>
      <c r="K47" s="302" t="s">
        <v>289</v>
      </c>
      <c r="L47" s="303"/>
      <c r="M47" s="302" t="s">
        <v>290</v>
      </c>
      <c r="N47" s="303"/>
      <c r="O47" s="302" t="s">
        <v>291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292</v>
      </c>
      <c r="B49" s="311" t="s">
        <v>293</v>
      </c>
      <c r="C49" s="312" t="s">
        <v>84</v>
      </c>
      <c r="D49" s="313" t="s">
        <v>294</v>
      </c>
      <c r="E49" s="314" t="s">
        <v>295</v>
      </c>
      <c r="F49" s="314" t="s">
        <v>296</v>
      </c>
      <c r="G49" s="314" t="s">
        <v>297</v>
      </c>
      <c r="H49" s="315"/>
      <c r="I49" s="310" t="s">
        <v>298</v>
      </c>
      <c r="J49" s="310" t="s">
        <v>299</v>
      </c>
      <c r="K49" s="316" t="s">
        <v>298</v>
      </c>
      <c r="L49" s="317" t="s">
        <v>299</v>
      </c>
      <c r="M49" s="316" t="s">
        <v>298</v>
      </c>
      <c r="N49" s="317" t="s">
        <v>299</v>
      </c>
      <c r="O49" s="316" t="s">
        <v>298</v>
      </c>
      <c r="P49" s="317" t="s">
        <v>299</v>
      </c>
      <c r="Q49" s="318" t="s">
        <v>300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301</v>
      </c>
      <c r="B51" s="329" t="s">
        <v>301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 t="s">
        <v>144</v>
      </c>
      <c r="L51" s="335">
        <v>2</v>
      </c>
      <c r="M51" s="334"/>
      <c r="N51" s="335">
        <v>1</v>
      </c>
      <c r="O51" s="334"/>
      <c r="P51" s="335"/>
      <c r="Q51" s="333">
        <v>1</v>
      </c>
    </row>
    <row r="52" spans="1:256">
      <c r="A52" s="336" t="s">
        <v>302</v>
      </c>
      <c r="B52" s="337" t="s">
        <v>303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304</v>
      </c>
      <c r="B53" s="337" t="s">
        <v>305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>
        <v>1</v>
      </c>
      <c r="O53" s="342" t="s">
        <v>146</v>
      </c>
      <c r="P53" s="343">
        <v>2</v>
      </c>
      <c r="Q53" s="341">
        <v>1</v>
      </c>
    </row>
    <row r="54" spans="1:256" ht="22.5">
      <c r="A54" s="336" t="s">
        <v>306</v>
      </c>
      <c r="B54" s="337" t="s">
        <v>307</v>
      </c>
      <c r="C54" s="344" t="s">
        <v>94</v>
      </c>
      <c r="D54" s="339">
        <v>8</v>
      </c>
      <c r="E54" s="339">
        <v>3</v>
      </c>
      <c r="F54" s="340" t="s">
        <v>87</v>
      </c>
      <c r="G54" s="341"/>
      <c r="H54" s="324"/>
      <c r="I54" s="341"/>
      <c r="J54" s="341"/>
      <c r="K54" s="342"/>
      <c r="L54" s="343">
        <v>2</v>
      </c>
      <c r="M54" s="342" t="s">
        <v>147</v>
      </c>
      <c r="N54" s="343">
        <v>3</v>
      </c>
      <c r="O54" s="342"/>
      <c r="P54" s="343">
        <v>1</v>
      </c>
      <c r="Q54" s="341">
        <v>1</v>
      </c>
    </row>
    <row r="55" spans="1:256" ht="33.75">
      <c r="A55" s="336" t="s">
        <v>308</v>
      </c>
      <c r="B55" s="337" t="s">
        <v>309</v>
      </c>
      <c r="C55" s="344" t="s">
        <v>96</v>
      </c>
      <c r="D55" s="339">
        <v>7</v>
      </c>
      <c r="E55" s="339">
        <v>79</v>
      </c>
      <c r="F55" s="340" t="s">
        <v>97</v>
      </c>
      <c r="G55" s="341"/>
      <c r="H55" s="324"/>
      <c r="I55" s="341"/>
      <c r="J55" s="341"/>
      <c r="K55" s="342" t="s">
        <v>310</v>
      </c>
      <c r="L55" s="343">
        <v>2</v>
      </c>
      <c r="M55" s="342" t="s">
        <v>311</v>
      </c>
      <c r="N55" s="343">
        <v>3</v>
      </c>
      <c r="O55" s="342" t="s">
        <v>312</v>
      </c>
      <c r="P55" s="343">
        <v>1</v>
      </c>
      <c r="Q55" s="341">
        <v>6</v>
      </c>
    </row>
    <row r="56" spans="1:256" ht="33.75">
      <c r="A56" s="336" t="s">
        <v>313</v>
      </c>
      <c r="B56" s="337" t="s">
        <v>314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/>
      <c r="K56" s="342" t="s">
        <v>148</v>
      </c>
      <c r="L56" s="343">
        <v>2</v>
      </c>
      <c r="M56" s="342"/>
      <c r="N56" s="343">
        <v>1</v>
      </c>
      <c r="O56" s="342"/>
      <c r="P56" s="343"/>
      <c r="Q56" s="341">
        <v>1</v>
      </c>
    </row>
    <row r="57" spans="1:256" ht="22.5">
      <c r="A57" s="336" t="s">
        <v>315</v>
      </c>
      <c r="B57" s="337" t="s">
        <v>316</v>
      </c>
      <c r="C57" s="338" t="s">
        <v>101</v>
      </c>
      <c r="D57" s="339">
        <v>5</v>
      </c>
      <c r="E57" s="339">
        <v>5</v>
      </c>
      <c r="F57" s="340" t="s">
        <v>97</v>
      </c>
      <c r="G57" s="341"/>
      <c r="H57" s="324"/>
      <c r="I57" s="341"/>
      <c r="J57" s="341"/>
      <c r="K57" s="342"/>
      <c r="L57" s="343"/>
      <c r="M57" s="342" t="s">
        <v>151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317</v>
      </c>
      <c r="B58" s="337" t="s">
        <v>318</v>
      </c>
      <c r="C58" s="338" t="s">
        <v>103</v>
      </c>
      <c r="D58" s="339">
        <v>4</v>
      </c>
      <c r="E58" s="339">
        <v>1</v>
      </c>
      <c r="F58" s="340" t="s">
        <v>87</v>
      </c>
      <c r="G58" s="341"/>
      <c r="H58" s="324"/>
      <c r="I58" s="341"/>
      <c r="J58" s="341"/>
      <c r="K58" s="342"/>
      <c r="L58" s="343"/>
      <c r="M58" s="342"/>
      <c r="N58" s="343"/>
      <c r="O58" s="342"/>
      <c r="P58" s="343">
        <v>1</v>
      </c>
      <c r="Q58" s="341">
        <v>0</v>
      </c>
    </row>
    <row r="59" spans="1:256" ht="22.5">
      <c r="A59" s="336" t="s">
        <v>319</v>
      </c>
      <c r="B59" s="337" t="s">
        <v>320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321</v>
      </c>
      <c r="B60" s="337" t="s">
        <v>322</v>
      </c>
      <c r="C60" s="338" t="s">
        <v>107</v>
      </c>
      <c r="D60" s="339">
        <v>2</v>
      </c>
      <c r="E60" s="339">
        <v>8</v>
      </c>
      <c r="F60" s="340" t="s">
        <v>97</v>
      </c>
      <c r="G60" s="341"/>
      <c r="H60" s="324"/>
      <c r="I60" s="341"/>
      <c r="J60" s="341"/>
      <c r="K60" s="342"/>
      <c r="L60" s="343"/>
      <c r="M60" s="342" t="s">
        <v>152</v>
      </c>
      <c r="N60" s="343">
        <v>2</v>
      </c>
      <c r="O60" s="342"/>
      <c r="P60" s="343">
        <v>1</v>
      </c>
      <c r="Q60" s="341">
        <v>1</v>
      </c>
    </row>
    <row r="61" spans="1:256">
      <c r="A61" s="336" t="s">
        <v>323</v>
      </c>
      <c r="B61" s="337" t="s">
        <v>323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324</v>
      </c>
      <c r="B62" s="346" t="s">
        <v>325</v>
      </c>
      <c r="C62" s="347" t="s">
        <v>111</v>
      </c>
      <c r="D62" s="348">
        <v>0</v>
      </c>
      <c r="E62" s="348">
        <v>1</v>
      </c>
      <c r="F62" s="349" t="s">
        <v>87</v>
      </c>
      <c r="G62" s="350"/>
      <c r="H62" s="324"/>
      <c r="I62" s="350"/>
      <c r="J62" s="350"/>
      <c r="K62" s="351"/>
      <c r="L62" s="352">
        <v>1</v>
      </c>
      <c r="M62" s="351"/>
      <c r="N62" s="352">
        <v>2</v>
      </c>
      <c r="O62" s="351"/>
      <c r="P62" s="352">
        <v>3</v>
      </c>
      <c r="Q62" s="350">
        <v>0</v>
      </c>
    </row>
    <row r="63" spans="1:256" ht="27.75" customHeight="1" thickBot="1">
      <c r="H63" s="353" t="s">
        <v>300</v>
      </c>
      <c r="I63" s="354">
        <v>0</v>
      </c>
      <c r="J63" s="355"/>
      <c r="K63" s="354">
        <v>4</v>
      </c>
      <c r="L63" s="355"/>
      <c r="M63" s="354">
        <v>5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DEB9362-31CD-4F64-A1C2-2B9B18A5C91A}">
      <formula1>0</formula1>
      <formula2>50</formula2>
    </dataValidation>
    <dataValidation type="date" allowBlank="1" showErrorMessage="1" errorTitle="Date du prélèvement (jj/mm/aaaa)" sqref="D6:H6" xr:uid="{7B828C22-2730-413E-A88D-E99F2A767D58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A11E-9870-4513-B747-7F44E6BB214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246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13087</v>
      </c>
      <c r="G23" s="32">
        <v>911821</v>
      </c>
      <c r="H23" s="32">
        <v>6267158</v>
      </c>
      <c r="I23" s="32">
        <v>205</v>
      </c>
      <c r="J23" s="32" t="s">
        <v>59</v>
      </c>
      <c r="K23" s="31">
        <v>911807.76025275083</v>
      </c>
      <c r="L23" s="31">
        <v>6267172.0345050665</v>
      </c>
      <c r="M23" s="31">
        <v>911725.23550279497</v>
      </c>
      <c r="N23" s="31">
        <v>6267218.2319339868</v>
      </c>
      <c r="O23" s="32">
        <v>9</v>
      </c>
      <c r="P23" s="32">
        <v>108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247</v>
      </c>
      <c r="B26" s="39" t="s">
        <v>248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6.08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3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79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5</v>
      </c>
      <c r="I45" s="89" t="s">
        <v>97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8</v>
      </c>
      <c r="I48" s="89" t="s">
        <v>97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87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133</v>
      </c>
      <c r="F66" s="89" t="s">
        <v>145</v>
      </c>
      <c r="G66" s="89">
        <v>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92</v>
      </c>
      <c r="E67" s="89" t="s">
        <v>123</v>
      </c>
      <c r="F67" s="89" t="s">
        <v>145</v>
      </c>
      <c r="G67" s="92">
        <v>10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94</v>
      </c>
      <c r="E68" s="89" t="s">
        <v>128</v>
      </c>
      <c r="F68" s="89" t="s">
        <v>145</v>
      </c>
      <c r="G68" s="92">
        <v>15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99</v>
      </c>
      <c r="E69" s="89" t="s">
        <v>133</v>
      </c>
      <c r="F69" s="89" t="s">
        <v>145</v>
      </c>
      <c r="G69" s="92">
        <v>10</v>
      </c>
      <c r="H69" s="89"/>
      <c r="I69" s="89">
        <v>2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128</v>
      </c>
      <c r="F70" s="89" t="s">
        <v>150</v>
      </c>
      <c r="G70" s="92">
        <v>15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101</v>
      </c>
      <c r="E71" s="89" t="s">
        <v>128</v>
      </c>
      <c r="F71" s="89" t="s">
        <v>150</v>
      </c>
      <c r="G71" s="92">
        <v>15</v>
      </c>
      <c r="H71" s="89"/>
      <c r="I71" s="89">
        <v>2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107</v>
      </c>
      <c r="E72" s="89" t="s">
        <v>128</v>
      </c>
      <c r="F72" s="89" t="s">
        <v>150</v>
      </c>
      <c r="G72" s="92">
        <v>15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96</v>
      </c>
      <c r="E73" s="89" t="s">
        <v>133</v>
      </c>
      <c r="F73" s="89" t="s">
        <v>150</v>
      </c>
      <c r="G73" s="92">
        <v>10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123</v>
      </c>
      <c r="F74" s="89" t="s">
        <v>155</v>
      </c>
      <c r="G74" s="92">
        <v>10</v>
      </c>
      <c r="H74" s="89"/>
      <c r="I74" s="89">
        <v>2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128</v>
      </c>
      <c r="F75" s="89" t="s">
        <v>155</v>
      </c>
      <c r="G75" s="92">
        <v>20</v>
      </c>
      <c r="H75" s="89"/>
      <c r="I75" s="89">
        <v>2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133</v>
      </c>
      <c r="F76" s="89" t="s">
        <v>155</v>
      </c>
      <c r="G76" s="92">
        <v>10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123</v>
      </c>
      <c r="F77" s="89" t="s">
        <v>155</v>
      </c>
      <c r="G77" s="92">
        <v>10</v>
      </c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/>
      <c r="F88" s="92">
        <v>1</v>
      </c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2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/>
      <c r="F90" s="92"/>
      <c r="G90" s="92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/>
      <c r="F91" s="92">
        <v>6</v>
      </c>
      <c r="G91" s="92">
        <v>3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/>
      <c r="F92" s="92">
        <v>2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2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2</v>
      </c>
      <c r="F94" s="92"/>
      <c r="G94" s="92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1</v>
      </c>
      <c r="F95" s="92"/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3</v>
      </c>
      <c r="F96" s="92"/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126</v>
      </c>
      <c r="F97" s="92">
        <v>59</v>
      </c>
      <c r="G97" s="92">
        <v>124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106</v>
      </c>
      <c r="F98" s="92">
        <v>32</v>
      </c>
      <c r="G98" s="92">
        <v>64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66</v>
      </c>
      <c r="F99" s="92">
        <v>8</v>
      </c>
      <c r="G99" s="92">
        <v>10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1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2</v>
      </c>
      <c r="F101" s="92"/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73</v>
      </c>
      <c r="F102" s="92">
        <v>15</v>
      </c>
      <c r="G102" s="92">
        <v>8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4</v>
      </c>
      <c r="F103" s="92">
        <v>1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398</v>
      </c>
      <c r="F104" s="92">
        <v>170</v>
      </c>
      <c r="G104" s="92">
        <v>102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2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9</v>
      </c>
      <c r="F107" s="92">
        <v>1</v>
      </c>
      <c r="G107" s="92">
        <v>14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>
        <v>1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2</v>
      </c>
      <c r="F109" s="92">
        <v>2</v>
      </c>
      <c r="G109" s="92">
        <v>5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>
        <v>48</v>
      </c>
      <c r="F110" s="92">
        <v>1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/>
      <c r="F111" s="92">
        <v>1</v>
      </c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170</v>
      </c>
      <c r="F112" s="92">
        <v>1</v>
      </c>
      <c r="G112" s="92">
        <v>20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/>
      <c r="F113" s="92" t="s">
        <v>221</v>
      </c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/>
      <c r="F114" s="92" t="s">
        <v>221</v>
      </c>
      <c r="G114" s="92" t="s">
        <v>221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1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9</v>
      </c>
      <c r="F116" s="92">
        <v>4</v>
      </c>
      <c r="G116" s="92">
        <v>6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20</v>
      </c>
      <c r="F117" s="92">
        <v>8</v>
      </c>
      <c r="G117" s="92">
        <v>8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1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1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1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59</v>
      </c>
      <c r="F121" s="92">
        <v>143</v>
      </c>
      <c r="G121" s="92">
        <v>46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/>
      <c r="F122" s="92">
        <v>2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10</v>
      </c>
      <c r="F123" s="92">
        <v>2</v>
      </c>
      <c r="G123" s="92">
        <v>1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 t="s">
        <v>221</v>
      </c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244</v>
      </c>
      <c r="D125" s="133" t="s">
        <v>245</v>
      </c>
      <c r="E125" s="92" t="s">
        <v>221</v>
      </c>
      <c r="F125" s="92" t="s">
        <v>221</v>
      </c>
      <c r="G125" s="92" t="s">
        <v>221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E7A6DB79-AD6F-46F5-B8A5-FB13DC312E97}">
      <formula1>$T$2:$T$3</formula1>
    </dataValidation>
    <dataValidation type="list" allowBlank="1" showErrorMessage="1" errorTitle="Bocal de regroupement" sqref="F78" xr:uid="{3C3B5F48-E2A9-4ED5-8FD3-373BA3E2D6D7}">
      <formula1>#REF!</formula1>
    </dataValidation>
    <dataValidation type="list" allowBlank="1" showErrorMessage="1" errorTitle="Abondance végétation de 0 à 5" sqref="K78" xr:uid="{9D7763FC-8D29-424F-AB40-F6E65F8DF8FD}">
      <formula1>#REF!</formula1>
    </dataValidation>
    <dataValidation type="list" allowBlank="1" showErrorMessage="1" errorTitle="Intensité du comatage de 0 à 5" sqref="H78" xr:uid="{4FEFB82E-B432-4F66-BE76-989C6A288BF1}">
      <formula1>#REF!</formula1>
    </dataValidation>
    <dataValidation type="list" allowBlank="1" showErrorMessage="1" errorTitle="Codage SANDRE svp" sqref="E78" xr:uid="{1333BC00-0C50-4E14-9B97-7C211C0F78F8}">
      <formula1>#REF!</formula1>
    </dataValidation>
    <dataValidation type="list" allowBlank="1" showInputMessage="1" showErrorMessage="1" sqref="D78 IV67:IV78" xr:uid="{99ADB9CC-98D6-4C7E-A899-48CAA09E407A}">
      <formula1>#REF!</formula1>
    </dataValidation>
    <dataValidation type="list" allowBlank="1" errorTitle="Codage SANDRE svp" sqref="E66:E77" xr:uid="{5E307181-C74B-4BFD-9549-9C3254000C64}">
      <formula1>"N1, N3, N5 , N6"</formula1>
    </dataValidation>
    <dataValidation type="list" allowBlank="1" showInputMessage="1" sqref="D67:D77" xr:uid="{0C887013-BFD6-4138-A0AD-AFF723AE752E}">
      <formula1>"S1, S2, S3, S9, S10, S11, S18, S24, S25, S28, S29, S30"</formula1>
    </dataValidation>
    <dataValidation allowBlank="1" showErrorMessage="1" errorTitle="Altitude en mètres" sqref="K23:N23" xr:uid="{0ED0C1BC-53BD-4F30-AF84-BE9AB4DC8902}"/>
    <dataValidation type="list" allowBlank="1" errorTitle="Bocal de regroupement" sqref="F66:F77" xr:uid="{D4B2C2EF-B378-430C-98A4-20E23683AEC7}">
      <formula1>"PhA , PhB, PhC"</formula1>
    </dataValidation>
    <dataValidation type="list" allowBlank="1" errorTitle="Intensité du comatage de 0 à 5" sqref="H66:H77" xr:uid="{31AC1BF8-0DF8-411F-82BE-A7D800A603A2}">
      <formula1>"0, 1, 2, 3, 4, 5"</formula1>
    </dataValidation>
    <dataValidation type="list" allowBlank="1" errorTitle="Stabilité ou non du substrat" sqref="I66:I77" xr:uid="{6BA70BA9-0886-4657-B8E9-2E502AAFDFCA}">
      <formula1>"stable , moyennement stable , instable"</formula1>
    </dataValidation>
    <dataValidation type="list" allowBlank="1" errorTitle="Abondance végétation de 0 à 5" sqref="K66:K77" xr:uid="{C60401BA-8CF4-4B61-8635-CCD3AC05834B}">
      <formula1>"0, 1, 2, 3, 4, 5"</formula1>
    </dataValidation>
    <dataValidation type="list" allowBlank="1" errorTitle="Choisir une des 4 catégories" error="Vous devez indiquer une des 4 catégories de la liste déroulante" sqref="I39:I50" xr:uid="{EF8D33E3-733B-4D97-901A-CC4C5ABE976C}">
      <formula1>"D, M, MNR, P"</formula1>
    </dataValidation>
    <dataValidation type="list" allowBlank="1" sqref="D66" xr:uid="{8D818F5A-942E-419F-A688-F2D18D189E1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44D89B6-D4D0-4BBB-8BE2-8E18ADC5D3E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3ABD4EE-E959-4FAC-8E8E-7774F3D4550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D80AAD7D-C313-4915-9B35-8E671CD5B4B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C3FFF60-DCB1-4399-886F-05C56D82C8F9}">
      <formula1>1</formula1>
      <formula2>3</formula2>
    </dataValidation>
    <dataValidation allowBlank="1" showErrorMessage="1" promptTitle="ATTENTION" prompt="en Lambert II étendu" sqref="G23 E27:E28" xr:uid="{B901D03B-9B5F-4889-9823-A47943192178}"/>
    <dataValidation type="textLength" allowBlank="1" showInputMessage="1" showErrorMessage="1" sqref="A41:E41 IS42:IV42" xr:uid="{29EB650F-1160-4AB1-9006-B91AAE6EE59C}">
      <formula1>0</formula1>
      <formula2>50</formula2>
    </dataValidation>
    <dataValidation type="whole" allowBlank="1" showErrorMessage="1" errorTitle="Altitude en mètres" sqref="I23:I28" xr:uid="{0C4C28A5-D8AD-4183-A1F0-1C3CFEC2A73E}">
      <formula1>0</formula1>
      <formula2>4000</formula2>
    </dataValidation>
    <dataValidation type="decimal" allowBlank="1" showErrorMessage="1" errorTitle="Recouvrement en % de 0 à 100" sqref="H39:H50" xr:uid="{EBC2A365-1881-4089-AE7C-27CA117B5355}">
      <formula1>0</formula1>
      <formula2>100</formula2>
    </dataValidation>
    <dataValidation type="textLength" operator="equal" allowBlank="1" showErrorMessage="1" errorTitle="Code INSEE selon le type 00000" sqref="F23" xr:uid="{44A9DE60-DEA4-440F-9080-39218C3FD71F}">
      <formula1>5</formula1>
      <formula2>0</formula2>
    </dataValidation>
    <dataValidation type="date" allowBlank="1" showErrorMessage="1" errorTitle="Date du prélèvement (jj/mm/aaaa)" sqref="IV40" xr:uid="{5C83C271-BB7C-4285-A014-B4448BCF564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2019-01-09T11:36:08Z</dcterms:created>
  <dcterms:modified xsi:type="dcterms:W3CDTF">2019-01-23T09:19:11Z</dcterms:modified>
</cp:coreProperties>
</file>