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N\19035 ARCRO\19035_ARCRO_exports\"/>
    </mc:Choice>
  </mc:AlternateContent>
  <xr:revisionPtr revIDLastSave="0" documentId="13_ncr:1_{EF7056EC-D69F-4DEE-963B-A8728FEB2E25}" xr6:coauthVersionLast="45" xr6:coauthVersionMax="45" xr10:uidLastSave="{00000000-0000-0000-0000-000000000000}"/>
  <bookViews>
    <workbookView xWindow="-120" yWindow="-120" windowWidth="24240" windowHeight="13140" xr2:uid="{16D55347-414B-4868-8F47-B4144DA1A648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A127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A117" i="2"/>
  <c r="A119" i="2"/>
  <c r="A121" i="2"/>
  <c r="A123" i="2"/>
  <c r="A125" i="2"/>
  <c r="A67" i="2"/>
  <c r="A68" i="2"/>
  <c r="A69" i="2"/>
  <c r="A70" i="2"/>
  <c r="A71" i="2"/>
  <c r="A72" i="2"/>
  <c r="A73" i="2"/>
  <c r="A74" i="2"/>
  <c r="A75" i="2"/>
  <c r="A76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8" i="2"/>
  <c r="A120" i="2"/>
  <c r="A122" i="2"/>
  <c r="A124" i="2"/>
  <c r="A126" i="2"/>
  <c r="A128" i="2"/>
</calcChain>
</file>

<file path=xl/sharedStrings.xml><?xml version="1.0" encoding="utf-8"?>
<sst xmlns="http://schemas.openxmlformats.org/spreadsheetml/2006/main" count="643" uniqueCount="331">
  <si>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</si>
  <si>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</si>
  <si>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</si>
  <si>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</si>
  <si>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</si>
  <si>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</si>
  <si>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</si>
  <si>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</si>
  <si>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</si>
  <si>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</si>
  <si>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</si>
  <si>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</si>
  <si>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</si>
  <si>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ARC (13)</t>
  </si>
  <si>
    <t>ARC A ROUSSET 1</t>
  </si>
  <si>
    <t>11/06/2019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</si>
  <si>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</si>
  <si>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</si>
  <si>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</si>
  <si>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</si>
  <si>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</si>
  <si>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</si>
  <si>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</si>
  <si>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</si>
  <si>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</si>
  <si>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</si>
  <si>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</si>
  <si>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</si>
  <si>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</si>
  <si>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</si>
  <si>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</si>
  <si>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</si>
  <si>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</si>
  <si>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</si>
  <si>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</si>
  <si>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</si>
  <si>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</si>
  <si>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</si>
  <si>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</si>
  <si>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</si>
  <si>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</si>
  <si>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</si>
  <si>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</si>
  <si>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</si>
  <si>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</si>
  <si>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</si>
  <si>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S28</t>
  </si>
  <si>
    <t>P3</t>
  </si>
  <si>
    <t>S30</t>
  </si>
  <si>
    <t>P4</t>
  </si>
  <si>
    <t>S18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</si>
  <si>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</si>
  <si>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</si>
  <si>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</si>
  <si>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</si>
  <si>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</si>
  <si>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</si>
  <si>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</si>
  <si>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N5</t>
  </si>
  <si>
    <t>STATION</t>
  </si>
  <si>
    <t>Nom du site de prélèvement invertébrés</t>
  </si>
  <si>
    <t>P7</t>
  </si>
  <si>
    <t>S9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</si>
  <si>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</si>
  <si>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</si>
  <si>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</si>
  <si>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</si>
  <si>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</si>
  <si>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</si>
  <si>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</si>
  <si>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</si>
  <si>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</si>
  <si>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</si>
  <si>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</si>
  <si>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</si>
  <si>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</si>
  <si>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</si>
  <si>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</si>
  <si>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</si>
  <si>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</si>
  <si>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</si>
  <si>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</si>
  <si>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</si>
  <si>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</si>
  <si>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</si>
  <si>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</si>
  <si>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</si>
  <si>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</si>
  <si>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</si>
  <si>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</si>
  <si>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</si>
  <si>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</si>
  <si>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</si>
  <si>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</si>
  <si>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</si>
  <si>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</si>
  <si>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</si>
  <si>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</si>
  <si>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</si>
  <si>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</si>
  <si>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</si>
  <si>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</si>
  <si>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</si>
  <si>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</si>
  <si>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</si>
  <si>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</si>
  <si>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</si>
  <si>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</si>
  <si>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</si>
  <si>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</si>
  <si>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</si>
  <si>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</si>
  <si>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</si>
  <si>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</si>
  <si>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</si>
  <si>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</si>
  <si>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</si>
  <si>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</si>
  <si>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</si>
  <si>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</si>
  <si>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</si>
  <si>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</si>
  <si>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P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</si>
  <si>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</si>
  <si>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</si>
  <si>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</si>
  <si>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</si>
  <si>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</si>
  <si>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</si>
  <si>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</si>
  <si>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>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</si>
  <si>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</si>
  <si>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</si>
  <si>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</si>
  <si>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</si>
  <si>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</si>
  <si>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</si>
  <si>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</si>
  <si>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</si>
  <si>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</si>
  <si>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</si>
  <si>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</si>
  <si>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</si>
  <si>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</si>
  <si>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</si>
  <si>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</si>
  <si>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</si>
  <si>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</si>
  <si>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</si>
  <si>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</si>
  <si>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</si>
  <si>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</si>
  <si>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</si>
  <si>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</si>
  <si>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</si>
  <si>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</si>
  <si>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</si>
  <si>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</si>
  <si>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</si>
  <si>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</si>
  <si>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</si>
  <si>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</si>
  <si>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</si>
  <si>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</si>
  <si>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</si>
  <si>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</si>
  <si>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</si>
  <si>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</si>
  <si>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</si>
  <si>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</si>
  <si>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</si>
  <si>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</si>
  <si>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</si>
  <si>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</si>
  <si>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</si>
  <si>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</si>
  <si>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</si>
  <si>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</si>
  <si>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</si>
  <si>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</si>
  <si>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</si>
  <si>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</si>
  <si>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</si>
  <si>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</si>
  <si>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</si>
  <si>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</si>
  <si>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</si>
  <si>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</si>
  <si>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</si>
  <si>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</si>
  <si>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</si>
  <si>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</si>
  <si>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</si>
  <si>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</si>
  <si>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</si>
  <si>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</si>
  <si>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</si>
  <si>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06194800</t>
  </si>
  <si>
    <t xml:space="preserve"> ROUSSET 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</si>
  <si>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</si>
  <si>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</si>
  <si>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</si>
  <si>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</si>
  <si>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</si>
  <si>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</si>
  <si>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</si>
  <si>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</si>
  <si>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</si>
  <si>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</si>
  <si>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</si>
  <si>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</si>
  <si>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</si>
  <si>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</si>
  <si>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</si>
  <si>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</si>
  <si>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</si>
  <si>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</si>
  <si>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</si>
  <si>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</si>
  <si>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</si>
  <si>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</si>
  <si>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</si>
  <si>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</si>
  <si>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</si>
  <si>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</si>
  <si>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</si>
  <si>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</si>
  <si>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</si>
  <si>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</si>
  <si>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</si>
  <si>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</si>
  <si>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</si>
  <si>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</si>
  <si>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</si>
  <si>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</si>
  <si>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</si>
  <si>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</si>
  <si>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</si>
  <si>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</si>
  <si>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</si>
  <si>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</si>
  <si>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</si>
  <si>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</si>
  <si>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</si>
  <si>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</si>
  <si>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</si>
  <si>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</si>
  <si>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</si>
  <si>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</si>
  <si>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</si>
  <si>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</si>
  <si>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</si>
  <si>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Mystacides</t>
  </si>
  <si>
    <t>312</t>
  </si>
  <si>
    <t>Polycentropodidae</t>
  </si>
  <si>
    <t>223</t>
  </si>
  <si>
    <t>Polycentropus</t>
  </si>
  <si>
    <t>231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</si>
  <si>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</si>
  <si>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</si>
  <si>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</si>
  <si>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</si>
  <si>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</si>
  <si>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</si>
  <si>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</si>
  <si>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</si>
  <si>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Leptophlebiidae</t>
  </si>
  <si>
    <t>473</t>
  </si>
  <si>
    <t>Notonectidae</t>
  </si>
  <si>
    <t>728</t>
  </si>
  <si>
    <t>Helichus = Pomatinus</t>
  </si>
  <si>
    <t>611</t>
  </si>
  <si>
    <t>Elmis</t>
  </si>
  <si>
    <t>618</t>
  </si>
  <si>
    <t>Oulimnius</t>
  </si>
  <si>
    <t>622</t>
  </si>
  <si>
    <t>Anthomyidae</t>
  </si>
  <si>
    <t>847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</si>
  <si>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</si>
  <si>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</si>
  <si>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</si>
  <si>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</si>
  <si>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</si>
  <si>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</si>
  <si>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</si>
  <si>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</si>
  <si>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</si>
  <si>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</si>
  <si>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</si>
  <si>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</si>
  <si>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</si>
  <si>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</si>
  <si>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</si>
  <si>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</si>
  <si>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</si>
  <si>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</si>
  <si>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</si>
  <si>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</si>
  <si>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Onychogomphus</t>
  </si>
  <si>
    <t>682</t>
  </si>
  <si>
    <t>Platycnemis</t>
  </si>
  <si>
    <t>657</t>
  </si>
  <si>
    <t>Asellidae</t>
  </si>
  <si>
    <t>880</t>
  </si>
  <si>
    <t>Gammarus</t>
  </si>
  <si>
    <t>892</t>
  </si>
  <si>
    <t>OSTRACODES</t>
  </si>
  <si>
    <t>3170</t>
  </si>
  <si>
    <t>présence</t>
  </si>
  <si>
    <t>Sphaerium</t>
  </si>
  <si>
    <t>1044</t>
  </si>
  <si>
    <t>Pisidium</t>
  </si>
  <si>
    <t>1043</t>
  </si>
  <si>
    <t>Ancylus</t>
  </si>
  <si>
    <t>1028</t>
  </si>
  <si>
    <t>Potamopyrgus</t>
  </si>
  <si>
    <t>978</t>
  </si>
  <si>
    <t>Physa lato-sensu</t>
  </si>
  <si>
    <t>997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</si>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</sst>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4713F991-DBAB-4782-B232-A034B175916D}"/>
    <cellStyle name="Normal_résultats" xfId="1" xr:uid="{65972382-0558-4300-A7ED-B831E2548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N/19035%20ARCRO/19035_ARCRO_11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ARCRO</v>
          </cell>
          <cell r="L5">
            <v>43627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9B76B-B94B-4FBF-AC80-BAC619946444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6194800</v>
      </c>
      <c r="B6" s="27" t="s">
        <v>13</v>
      </c>
      <c r="C6" s="27" t="s">
        <v>14</v>
      </c>
      <c r="D6" s="28" t="s">
        <v>15</v>
      </c>
      <c r="E6" s="27">
        <v>911811.91598762199</v>
      </c>
      <c r="F6" s="27">
        <v>6267168.8359468356</v>
      </c>
      <c r="G6" s="27">
        <v>911707.58296377945</v>
      </c>
      <c r="H6" s="29">
        <v>6267237.6649504583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8.8666666666666671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957.6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47.88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/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51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51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51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51</v>
      </c>
      <c r="M27" s="82" t="s">
        <v>68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43</v>
      </c>
      <c r="M28" s="82" t="s">
        <v>68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58</v>
      </c>
      <c r="M29" s="82" t="s">
        <v>68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54</v>
      </c>
      <c r="L30" s="103" t="s">
        <v>51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51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43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58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94</v>
      </c>
      <c r="J46" s="127"/>
      <c r="K46" s="128" t="s">
        <v>58</v>
      </c>
      <c r="L46" s="129"/>
      <c r="M46" s="128" t="s">
        <v>43</v>
      </c>
      <c r="N46" s="129"/>
      <c r="O46" s="128" t="s">
        <v>51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79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/>
      <c r="L51" s="167">
        <v>1</v>
      </c>
      <c r="M51" s="166" t="s">
        <v>41</v>
      </c>
      <c r="N51" s="167">
        <v>2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 t="s">
        <v>122</v>
      </c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123</v>
      </c>
      <c r="B54" s="169" t="s">
        <v>124</v>
      </c>
      <c r="C54" s="176" t="s">
        <v>46</v>
      </c>
      <c r="D54" s="171">
        <v>8</v>
      </c>
      <c r="E54" s="171">
        <v>3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54</v>
      </c>
      <c r="D55" s="171">
        <v>7</v>
      </c>
      <c r="E55" s="171">
        <v>75</v>
      </c>
      <c r="F55" s="172" t="s">
        <v>127</v>
      </c>
      <c r="G55" s="173"/>
      <c r="H55" s="156"/>
      <c r="I55" s="173"/>
      <c r="J55" s="173"/>
      <c r="K55" s="174" t="s">
        <v>128</v>
      </c>
      <c r="L55" s="175">
        <v>2</v>
      </c>
      <c r="M55" s="174" t="s">
        <v>129</v>
      </c>
      <c r="N55" s="175">
        <v>3</v>
      </c>
      <c r="O55" s="174" t="s">
        <v>130</v>
      </c>
      <c r="P55" s="175">
        <v>1</v>
      </c>
      <c r="Q55" s="173">
        <v>6</v>
      </c>
    </row>
    <row r="56" spans="1:256" ht="33.75">
      <c r="A56" s="168" t="s">
        <v>131</v>
      </c>
      <c r="B56" s="169" t="s">
        <v>132</v>
      </c>
      <c r="C56" s="176" t="s">
        <v>48</v>
      </c>
      <c r="D56" s="171">
        <v>6</v>
      </c>
      <c r="E56" s="171">
        <v>1</v>
      </c>
      <c r="F56" s="172" t="s">
        <v>115</v>
      </c>
      <c r="G56" s="173"/>
      <c r="H56" s="156"/>
      <c r="I56" s="173"/>
      <c r="J56" s="173"/>
      <c r="K56" s="174"/>
      <c r="L56" s="175">
        <v>2</v>
      </c>
      <c r="M56" s="174" t="s">
        <v>47</v>
      </c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133</v>
      </c>
      <c r="B57" s="169" t="s">
        <v>134</v>
      </c>
      <c r="C57" s="170" t="s">
        <v>62</v>
      </c>
      <c r="D57" s="171">
        <v>5</v>
      </c>
      <c r="E57" s="171">
        <v>5</v>
      </c>
      <c r="F57" s="172" t="s">
        <v>127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 t="s">
        <v>61</v>
      </c>
      <c r="P57" s="175">
        <v>2</v>
      </c>
      <c r="Q57" s="173">
        <v>1</v>
      </c>
    </row>
    <row r="58" spans="1:256" ht="22.5">
      <c r="A58" s="168" t="s">
        <v>135</v>
      </c>
      <c r="B58" s="169" t="s">
        <v>136</v>
      </c>
      <c r="C58" s="170" t="s">
        <v>137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138</v>
      </c>
      <c r="B59" s="169" t="s">
        <v>139</v>
      </c>
      <c r="C59" s="170" t="s">
        <v>140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141</v>
      </c>
      <c r="B60" s="169" t="s">
        <v>142</v>
      </c>
      <c r="C60" s="170" t="s">
        <v>65</v>
      </c>
      <c r="D60" s="171">
        <v>2</v>
      </c>
      <c r="E60" s="171">
        <v>10</v>
      </c>
      <c r="F60" s="172" t="s">
        <v>127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64</v>
      </c>
      <c r="P60" s="175">
        <v>2</v>
      </c>
      <c r="Q60" s="173">
        <v>1</v>
      </c>
    </row>
    <row r="61" spans="1:256">
      <c r="A61" s="168" t="s">
        <v>143</v>
      </c>
      <c r="B61" s="169" t="s">
        <v>143</v>
      </c>
      <c r="C61" s="170" t="s">
        <v>50</v>
      </c>
      <c r="D61" s="171">
        <v>1</v>
      </c>
      <c r="E61" s="171">
        <v>4</v>
      </c>
      <c r="F61" s="172" t="s">
        <v>115</v>
      </c>
      <c r="G61" s="173"/>
      <c r="H61" s="156"/>
      <c r="I61" s="173"/>
      <c r="J61" s="173"/>
      <c r="K61" s="174"/>
      <c r="L61" s="175"/>
      <c r="M61" s="174"/>
      <c r="N61" s="175">
        <v>1</v>
      </c>
      <c r="O61" s="174" t="s">
        <v>49</v>
      </c>
      <c r="P61" s="175">
        <v>2</v>
      </c>
      <c r="Q61" s="173">
        <v>1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115</v>
      </c>
      <c r="G62" s="182"/>
      <c r="H62" s="156"/>
      <c r="I62" s="182"/>
      <c r="J62" s="182"/>
      <c r="K62" s="183"/>
      <c r="L62" s="184"/>
      <c r="M62" s="183"/>
      <c r="N62" s="184"/>
      <c r="O62" s="183"/>
      <c r="P62" s="184"/>
      <c r="Q62" s="182">
        <v>0</v>
      </c>
    </row>
    <row r="63" spans="1:256" ht="27.75" customHeight="1" thickBot="1">
      <c r="H63" s="185" t="s">
        <v>113</v>
      </c>
      <c r="I63" s="186">
        <v>0</v>
      </c>
      <c r="J63" s="187"/>
      <c r="K63" s="186">
        <v>2</v>
      </c>
      <c r="L63" s="187"/>
      <c r="M63" s="186">
        <v>5</v>
      </c>
      <c r="N63" s="187"/>
      <c r="O63" s="186">
        <v>5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9C740C8B-E693-4169-9568-4559E6B8BC5A}">
      <formula1>0</formula1>
      <formula2>50</formula2>
    </dataValidation>
    <dataValidation type="date" allowBlank="1" showErrorMessage="1" errorTitle="Date du prélèvement (jj/mm/aaaa)" sqref="D6:H6" xr:uid="{578D6BF5-1D66-4E71-A86E-F33E3235C1B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04B2-209F-43CC-8397-F968F56E170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13087</v>
      </c>
      <c r="G23" s="235">
        <v>911821</v>
      </c>
      <c r="H23" s="235">
        <v>6267158</v>
      </c>
      <c r="I23" s="235">
        <v>205</v>
      </c>
      <c r="J23" s="235" t="s">
        <v>199</v>
      </c>
      <c r="K23" s="234">
        <v>911811.91598762199</v>
      </c>
      <c r="L23" s="234">
        <v>6267168.8359468356</v>
      </c>
      <c r="M23" s="234">
        <v>911707.58296377945</v>
      </c>
      <c r="N23" s="234">
        <v>6267237.6649504583</v>
      </c>
      <c r="O23" s="235">
        <v>9</v>
      </c>
      <c r="P23" s="235">
        <v>108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ARCRO_2019-06-11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79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06194800</v>
      </c>
      <c r="B39" s="278" t="str">
        <f>C23</f>
        <v>ARC (13)</v>
      </c>
      <c r="C39" s="278" t="str">
        <f>D23</f>
        <v>ARC A ROUSSET 1</v>
      </c>
      <c r="D39" s="279" t="str">
        <f>D26</f>
        <v>11/06/2019</v>
      </c>
      <c r="E39" s="280">
        <v>8.8666666666666671</v>
      </c>
      <c r="F39" s="281" t="s">
        <v>218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121</v>
      </c>
      <c r="H41" s="284"/>
      <c r="I41" s="283" t="s">
        <v>122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46</v>
      </c>
      <c r="H42" s="284">
        <v>3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75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48</v>
      </c>
      <c r="H44" s="284">
        <v>1</v>
      </c>
      <c r="I44" s="283" t="s">
        <v>115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62</v>
      </c>
      <c r="H45" s="284">
        <v>5</v>
      </c>
      <c r="I45" s="283" t="s">
        <v>127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137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140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65</v>
      </c>
      <c r="H48" s="284">
        <v>10</v>
      </c>
      <c r="I48" s="283" t="s">
        <v>127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50</v>
      </c>
      <c r="H49" s="284">
        <v>4</v>
      </c>
      <c r="I49" s="283" t="s">
        <v>115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115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51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43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58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94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06194800</v>
      </c>
      <c r="B66" s="308" t="str">
        <f>D26</f>
        <v>11/06/2019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/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06194800</v>
      </c>
      <c r="B67" s="311" t="str">
        <f>+B$66</f>
        <v>11/06/2019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06194800</v>
      </c>
      <c r="B68" s="311" t="str">
        <f t="shared" si="0"/>
        <v>11/06/2019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06194800</v>
      </c>
      <c r="B69" s="311" t="str">
        <f t="shared" si="0"/>
        <v>11/06/2019</v>
      </c>
      <c r="C69" s="309" t="s">
        <v>49</v>
      </c>
      <c r="D69" s="283" t="s">
        <v>50</v>
      </c>
      <c r="E69" s="283" t="s">
        <v>51</v>
      </c>
      <c r="F69" s="283" t="s">
        <v>44</v>
      </c>
      <c r="G69" s="284">
        <v>20</v>
      </c>
      <c r="H69" s="283"/>
      <c r="I69" s="283">
        <v>3</v>
      </c>
      <c r="J69" s="284"/>
      <c r="K69" s="283">
        <v>0</v>
      </c>
      <c r="T69"/>
    </row>
    <row r="70" spans="1:256" ht="14.25">
      <c r="A70" s="310" t="str">
        <f t="shared" si="0"/>
        <v>06194800</v>
      </c>
      <c r="B70" s="311" t="str">
        <f t="shared" si="0"/>
        <v>11/06/2019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06194800</v>
      </c>
      <c r="B71" s="311" t="str">
        <f t="shared" si="0"/>
        <v>11/06/2019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06194800</v>
      </c>
      <c r="B72" s="311" t="str">
        <f t="shared" si="0"/>
        <v>11/06/2019</v>
      </c>
      <c r="C72" s="309" t="s">
        <v>61</v>
      </c>
      <c r="D72" s="283" t="s">
        <v>62</v>
      </c>
      <c r="E72" s="283" t="s">
        <v>51</v>
      </c>
      <c r="F72" s="283" t="s">
        <v>55</v>
      </c>
      <c r="G72" s="284">
        <v>20</v>
      </c>
      <c r="H72" s="283"/>
      <c r="I72" s="283">
        <v>0</v>
      </c>
      <c r="J72" s="284" t="s">
        <v>237</v>
      </c>
      <c r="K72" s="283">
        <v>4</v>
      </c>
      <c r="T72"/>
    </row>
    <row r="73" spans="1:256" ht="14.25">
      <c r="A73" s="310" t="str">
        <f t="shared" si="0"/>
        <v>06194800</v>
      </c>
      <c r="B73" s="311" t="str">
        <f t="shared" si="0"/>
        <v>11/06/2019</v>
      </c>
      <c r="C73" s="309" t="s">
        <v>64</v>
      </c>
      <c r="D73" s="283" t="s">
        <v>65</v>
      </c>
      <c r="E73" s="283" t="s">
        <v>51</v>
      </c>
      <c r="F73" s="283" t="s">
        <v>55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06194800</v>
      </c>
      <c r="B74" s="311" t="str">
        <f t="shared" si="0"/>
        <v>11/06/2019</v>
      </c>
      <c r="C74" s="309" t="s">
        <v>67</v>
      </c>
      <c r="D74" s="283" t="s">
        <v>54</v>
      </c>
      <c r="E74" s="283" t="s">
        <v>51</v>
      </c>
      <c r="F74" s="283" t="s">
        <v>68</v>
      </c>
      <c r="G74" s="284">
        <v>30</v>
      </c>
      <c r="H74" s="283"/>
      <c r="I74" s="283">
        <v>0</v>
      </c>
      <c r="J74" s="284" t="s">
        <v>237</v>
      </c>
      <c r="K74" s="283">
        <v>4</v>
      </c>
      <c r="T74"/>
    </row>
    <row r="75" spans="1:256" ht="14.25">
      <c r="A75" s="310" t="str">
        <f t="shared" si="0"/>
        <v>06194800</v>
      </c>
      <c r="B75" s="311" t="str">
        <f t="shared" si="0"/>
        <v>11/06/2019</v>
      </c>
      <c r="C75" s="309" t="s">
        <v>70</v>
      </c>
      <c r="D75" s="283" t="s">
        <v>54</v>
      </c>
      <c r="E75" s="283" t="s">
        <v>43</v>
      </c>
      <c r="F75" s="283" t="s">
        <v>68</v>
      </c>
      <c r="G75" s="284">
        <v>10</v>
      </c>
      <c r="H75" s="283"/>
      <c r="I75" s="283">
        <v>0</v>
      </c>
      <c r="J75" s="284" t="s">
        <v>237</v>
      </c>
      <c r="K75" s="283">
        <v>4</v>
      </c>
      <c r="T75"/>
    </row>
    <row r="76" spans="1:256" ht="14.25">
      <c r="A76" s="310" t="str">
        <f t="shared" si="0"/>
        <v>06194800</v>
      </c>
      <c r="B76" s="311" t="str">
        <f t="shared" si="0"/>
        <v>11/06/2019</v>
      </c>
      <c r="C76" s="309" t="s">
        <v>72</v>
      </c>
      <c r="D76" s="283" t="s">
        <v>54</v>
      </c>
      <c r="E76" s="283" t="s">
        <v>58</v>
      </c>
      <c r="F76" s="283" t="s">
        <v>68</v>
      </c>
      <c r="G76" s="284">
        <v>20</v>
      </c>
      <c r="H76" s="283"/>
      <c r="I76" s="283">
        <v>0</v>
      </c>
      <c r="J76" s="284" t="s">
        <v>237</v>
      </c>
      <c r="K76" s="283">
        <v>4</v>
      </c>
      <c r="T76"/>
    </row>
    <row r="77" spans="1:256" ht="14.25">
      <c r="A77" s="310" t="str">
        <f t="shared" si="0"/>
        <v>06194800</v>
      </c>
      <c r="B77" s="311" t="str">
        <f t="shared" si="0"/>
        <v>11/06/2019</v>
      </c>
      <c r="C77" s="309" t="s">
        <v>74</v>
      </c>
      <c r="D77" s="283" t="s">
        <v>54</v>
      </c>
      <c r="E77" s="283" t="s">
        <v>51</v>
      </c>
      <c r="F77" s="283" t="s">
        <v>68</v>
      </c>
      <c r="G77" s="284">
        <v>15</v>
      </c>
      <c r="H77" s="283"/>
      <c r="I77" s="283">
        <v>0</v>
      </c>
      <c r="J77" s="284" t="s">
        <v>237</v>
      </c>
      <c r="K77" s="283">
        <v>4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06194800</v>
      </c>
      <c r="B88" s="330" t="str">
        <f>D26</f>
        <v>11/06/2019</v>
      </c>
      <c r="C88" s="284" t="s">
        <v>248</v>
      </c>
      <c r="D88" s="331" t="s">
        <v>249</v>
      </c>
      <c r="E88" s="284">
        <v>4</v>
      </c>
      <c r="F88" s="284">
        <v>12</v>
      </c>
      <c r="G88" s="284">
        <v>5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06194800</v>
      </c>
      <c r="B89" s="311" t="str">
        <f>+B$88</f>
        <v>11/06/2019</v>
      </c>
      <c r="C89" s="284" t="s">
        <v>250</v>
      </c>
      <c r="D89" s="331" t="s">
        <v>251</v>
      </c>
      <c r="E89" s="284">
        <v>12</v>
      </c>
      <c r="F89" s="284">
        <v>20</v>
      </c>
      <c r="G89" s="284">
        <v>112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06194800</v>
      </c>
      <c r="B90" s="311" t="str">
        <f t="shared" si="1"/>
        <v>11/06/2019</v>
      </c>
      <c r="C90" s="284" t="s">
        <v>252</v>
      </c>
      <c r="D90" s="331" t="s">
        <v>253</v>
      </c>
      <c r="E90" s="284">
        <v>1</v>
      </c>
      <c r="F90" s="284">
        <v>1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06194800</v>
      </c>
      <c r="B91" s="311" t="str">
        <f t="shared" si="1"/>
        <v>11/06/2019</v>
      </c>
      <c r="C91" s="284" t="s">
        <v>254</v>
      </c>
      <c r="D91" s="331" t="s">
        <v>255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06194800</v>
      </c>
      <c r="B92" s="311" t="str">
        <f t="shared" si="1"/>
        <v>11/06/2019</v>
      </c>
      <c r="C92" s="284" t="s">
        <v>256</v>
      </c>
      <c r="D92" s="331" t="s">
        <v>257</v>
      </c>
      <c r="E92" s="284"/>
      <c r="F92" s="284">
        <v>3</v>
      </c>
      <c r="G92" s="284">
        <v>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06194800</v>
      </c>
      <c r="B93" s="311" t="str">
        <f t="shared" si="1"/>
        <v>11/06/2019</v>
      </c>
      <c r="C93" s="284" t="s">
        <v>258</v>
      </c>
      <c r="D93" s="331" t="s">
        <v>259</v>
      </c>
      <c r="E93" s="284">
        <v>6</v>
      </c>
      <c r="F93" s="284">
        <v>4</v>
      </c>
      <c r="G93" s="284">
        <v>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06194800</v>
      </c>
      <c r="B94" s="311" t="str">
        <f t="shared" si="1"/>
        <v>11/06/2019</v>
      </c>
      <c r="C94" s="284" t="s">
        <v>260</v>
      </c>
      <c r="D94" s="331" t="s">
        <v>261</v>
      </c>
      <c r="E94" s="284">
        <v>64</v>
      </c>
      <c r="F94" s="284">
        <v>227</v>
      </c>
      <c r="G94" s="284">
        <v>44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06194800</v>
      </c>
      <c r="B95" s="311" t="str">
        <f t="shared" si="1"/>
        <v>11/06/2019</v>
      </c>
      <c r="C95" s="284" t="s">
        <v>262</v>
      </c>
      <c r="D95" s="331" t="s">
        <v>263</v>
      </c>
      <c r="E95" s="284">
        <v>258</v>
      </c>
      <c r="F95" s="284">
        <v>137</v>
      </c>
      <c r="G95" s="284">
        <v>148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06194800</v>
      </c>
      <c r="B96" s="311" t="str">
        <f t="shared" si="1"/>
        <v>11/06/2019</v>
      </c>
      <c r="C96" s="284" t="s">
        <v>264</v>
      </c>
      <c r="D96" s="331" t="s">
        <v>265</v>
      </c>
      <c r="E96" s="284">
        <v>12</v>
      </c>
      <c r="F96" s="284">
        <v>38</v>
      </c>
      <c r="G96" s="284">
        <v>6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06194800</v>
      </c>
      <c r="B97" s="311" t="str">
        <f t="shared" si="1"/>
        <v>11/06/2019</v>
      </c>
      <c r="C97" s="284" t="s">
        <v>266</v>
      </c>
      <c r="D97" s="331" t="s">
        <v>267</v>
      </c>
      <c r="E97" s="284">
        <v>1</v>
      </c>
      <c r="F97" s="284"/>
      <c r="G97" s="284">
        <v>4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06194800</v>
      </c>
      <c r="B98" s="311" t="str">
        <f t="shared" si="1"/>
        <v>11/06/2019</v>
      </c>
      <c r="C98" s="284" t="s">
        <v>268</v>
      </c>
      <c r="D98" s="331" t="s">
        <v>269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06194800</v>
      </c>
      <c r="B99" s="311" t="str">
        <f t="shared" si="1"/>
        <v>11/06/2019</v>
      </c>
      <c r="C99" s="284" t="s">
        <v>270</v>
      </c>
      <c r="D99" s="331" t="s">
        <v>271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06194800</v>
      </c>
      <c r="B100" s="311" t="str">
        <f t="shared" si="1"/>
        <v>11/06/2019</v>
      </c>
      <c r="C100" s="284" t="s">
        <v>272</v>
      </c>
      <c r="D100" s="331" t="s">
        <v>273</v>
      </c>
      <c r="E100" s="284">
        <v>2</v>
      </c>
      <c r="F100" s="284">
        <v>8</v>
      </c>
      <c r="G100" s="284">
        <v>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06194800</v>
      </c>
      <c r="B101" s="311" t="str">
        <f t="shared" si="1"/>
        <v>11/06/2019</v>
      </c>
      <c r="C101" s="284" t="s">
        <v>274</v>
      </c>
      <c r="D101" s="331" t="s">
        <v>275</v>
      </c>
      <c r="E101" s="284">
        <v>104</v>
      </c>
      <c r="F101" s="284">
        <v>56</v>
      </c>
      <c r="G101" s="284">
        <v>72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06194800</v>
      </c>
      <c r="B102" s="311" t="str">
        <f t="shared" si="1"/>
        <v>11/06/2019</v>
      </c>
      <c r="C102" s="284" t="s">
        <v>276</v>
      </c>
      <c r="D102" s="331" t="s">
        <v>277</v>
      </c>
      <c r="E102" s="284">
        <v>3</v>
      </c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06194800</v>
      </c>
      <c r="B103" s="311" t="str">
        <f t="shared" si="1"/>
        <v>11/06/2019</v>
      </c>
      <c r="C103" s="284" t="s">
        <v>278</v>
      </c>
      <c r="D103" s="331" t="s">
        <v>279</v>
      </c>
      <c r="E103" s="284"/>
      <c r="F103" s="284">
        <v>1</v>
      </c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06194800</v>
      </c>
      <c r="B104" s="311" t="str">
        <f t="shared" si="1"/>
        <v>11/06/2019</v>
      </c>
      <c r="C104" s="284" t="s">
        <v>280</v>
      </c>
      <c r="D104" s="331" t="s">
        <v>281</v>
      </c>
      <c r="E104" s="284">
        <v>1630</v>
      </c>
      <c r="F104" s="284">
        <v>466</v>
      </c>
      <c r="G104" s="284">
        <v>3814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06194800</v>
      </c>
      <c r="B105" s="311" t="str">
        <f t="shared" si="1"/>
        <v>11/06/2019</v>
      </c>
      <c r="C105" s="284" t="s">
        <v>282</v>
      </c>
      <c r="D105" s="331" t="s">
        <v>283</v>
      </c>
      <c r="E105" s="284"/>
      <c r="F105" s="284">
        <v>1</v>
      </c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06194800</v>
      </c>
      <c r="B106" s="311" t="str">
        <f t="shared" si="1"/>
        <v>11/06/2019</v>
      </c>
      <c r="C106" s="284" t="s">
        <v>284</v>
      </c>
      <c r="D106" s="331" t="s">
        <v>285</v>
      </c>
      <c r="E106" s="284">
        <v>1</v>
      </c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06194800</v>
      </c>
      <c r="B107" s="311" t="str">
        <f t="shared" si="1"/>
        <v>11/06/2019</v>
      </c>
      <c r="C107" s="284" t="s">
        <v>286</v>
      </c>
      <c r="D107" s="331" t="s">
        <v>287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06194800</v>
      </c>
      <c r="B108" s="311" t="str">
        <f t="shared" si="1"/>
        <v>11/06/2019</v>
      </c>
      <c r="C108" s="284" t="s">
        <v>288</v>
      </c>
      <c r="D108" s="331" t="s">
        <v>289</v>
      </c>
      <c r="E108" s="284">
        <v>1</v>
      </c>
      <c r="F108" s="284">
        <v>7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06194800</v>
      </c>
      <c r="B109" s="311" t="str">
        <f t="shared" si="1"/>
        <v>11/06/2019</v>
      </c>
      <c r="C109" s="284" t="s">
        <v>290</v>
      </c>
      <c r="D109" s="331" t="s">
        <v>291</v>
      </c>
      <c r="E109" s="284"/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06194800</v>
      </c>
      <c r="B110" s="311" t="str">
        <f t="shared" si="1"/>
        <v>11/06/2019</v>
      </c>
      <c r="C110" s="284" t="s">
        <v>292</v>
      </c>
      <c r="D110" s="331" t="s">
        <v>293</v>
      </c>
      <c r="E110" s="284">
        <v>1</v>
      </c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06194800</v>
      </c>
      <c r="B111" s="311" t="str">
        <f t="shared" si="1"/>
        <v>11/06/2019</v>
      </c>
      <c r="C111" s="284" t="s">
        <v>294</v>
      </c>
      <c r="D111" s="331" t="s">
        <v>295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06194800</v>
      </c>
      <c r="B112" s="311" t="str">
        <f t="shared" si="1"/>
        <v>11/06/2019</v>
      </c>
      <c r="C112" s="284" t="s">
        <v>296</v>
      </c>
      <c r="D112" s="331" t="s">
        <v>297</v>
      </c>
      <c r="E112" s="284">
        <v>6</v>
      </c>
      <c r="F112" s="284">
        <v>1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06194800</v>
      </c>
      <c r="B113" s="311" t="str">
        <f t="shared" si="1"/>
        <v>11/06/2019</v>
      </c>
      <c r="C113" s="284" t="s">
        <v>298</v>
      </c>
      <c r="D113" s="331" t="s">
        <v>299</v>
      </c>
      <c r="E113" s="284"/>
      <c r="F113" s="284">
        <v>3</v>
      </c>
      <c r="G113" s="284">
        <v>4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06194800</v>
      </c>
      <c r="B114" s="311" t="str">
        <f t="shared" si="1"/>
        <v>11/06/2019</v>
      </c>
      <c r="C114" s="284" t="s">
        <v>300</v>
      </c>
      <c r="D114" s="331" t="s">
        <v>301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06194800</v>
      </c>
      <c r="B115" s="311" t="str">
        <f t="shared" si="1"/>
        <v>11/06/2019</v>
      </c>
      <c r="C115" s="284" t="s">
        <v>302</v>
      </c>
      <c r="D115" s="331" t="s">
        <v>303</v>
      </c>
      <c r="E115" s="284">
        <v>356</v>
      </c>
      <c r="F115" s="284">
        <v>7</v>
      </c>
      <c r="G115" s="284">
        <v>16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06194800</v>
      </c>
      <c r="B116" s="311" t="str">
        <f t="shared" si="1"/>
        <v>11/06/2019</v>
      </c>
      <c r="C116" s="284" t="s">
        <v>304</v>
      </c>
      <c r="D116" s="331" t="s">
        <v>305</v>
      </c>
      <c r="E116" s="284">
        <v>308</v>
      </c>
      <c r="F116" s="284">
        <v>164</v>
      </c>
      <c r="G116" s="284">
        <v>260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06194800</v>
      </c>
      <c r="B117" s="311" t="str">
        <f t="shared" si="1"/>
        <v>11/06/2019</v>
      </c>
      <c r="C117" s="284" t="s">
        <v>306</v>
      </c>
      <c r="D117" s="331" t="s">
        <v>307</v>
      </c>
      <c r="E117" s="284"/>
      <c r="F117" s="284" t="s">
        <v>308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06194800</v>
      </c>
      <c r="B118" s="311" t="str">
        <f t="shared" si="1"/>
        <v>11/06/2019</v>
      </c>
      <c r="C118" s="284" t="s">
        <v>309</v>
      </c>
      <c r="D118" s="331" t="s">
        <v>310</v>
      </c>
      <c r="E118" s="284">
        <v>85</v>
      </c>
      <c r="F118" s="284">
        <v>5</v>
      </c>
      <c r="G118" s="284">
        <v>2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06194800</v>
      </c>
      <c r="B119" s="311" t="str">
        <f t="shared" si="1"/>
        <v>11/06/2019</v>
      </c>
      <c r="C119" s="284" t="s">
        <v>311</v>
      </c>
      <c r="D119" s="331" t="s">
        <v>312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06194800</v>
      </c>
      <c r="B120" s="311" t="str">
        <f t="shared" si="1"/>
        <v>11/06/2019</v>
      </c>
      <c r="C120" s="284" t="s">
        <v>313</v>
      </c>
      <c r="D120" s="331" t="s">
        <v>314</v>
      </c>
      <c r="E120" s="284">
        <v>16</v>
      </c>
      <c r="F120" s="284">
        <v>30</v>
      </c>
      <c r="G120" s="284">
        <v>18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06194800</v>
      </c>
      <c r="B121" s="311" t="str">
        <f t="shared" si="1"/>
        <v>11/06/2019</v>
      </c>
      <c r="C121" s="284" t="s">
        <v>315</v>
      </c>
      <c r="D121" s="331" t="s">
        <v>316</v>
      </c>
      <c r="E121" s="284">
        <v>58</v>
      </c>
      <c r="F121" s="284">
        <v>11</v>
      </c>
      <c r="G121" s="284">
        <v>11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06194800</v>
      </c>
      <c r="B122" s="311" t="str">
        <f t="shared" si="2"/>
        <v>11/06/2019</v>
      </c>
      <c r="C122" s="284" t="s">
        <v>317</v>
      </c>
      <c r="D122" s="331" t="s">
        <v>318</v>
      </c>
      <c r="E122" s="284">
        <v>5</v>
      </c>
      <c r="F122" s="284">
        <v>3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06194800</v>
      </c>
      <c r="B123" s="311" t="str">
        <f t="shared" si="2"/>
        <v>11/06/2019</v>
      </c>
      <c r="C123" s="284" t="s">
        <v>319</v>
      </c>
      <c r="D123" s="331" t="s">
        <v>320</v>
      </c>
      <c r="E123" s="284">
        <v>4</v>
      </c>
      <c r="F123" s="284"/>
      <c r="G123" s="284">
        <v>3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06194800</v>
      </c>
      <c r="B124" s="311" t="str">
        <f t="shared" si="2"/>
        <v>11/06/2019</v>
      </c>
      <c r="C124" s="284" t="s">
        <v>321</v>
      </c>
      <c r="D124" s="331" t="s">
        <v>322</v>
      </c>
      <c r="E124" s="284">
        <v>106</v>
      </c>
      <c r="F124" s="284">
        <v>135</v>
      </c>
      <c r="G124" s="284">
        <v>210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06194800</v>
      </c>
      <c r="B125" s="311" t="str">
        <f t="shared" si="2"/>
        <v>11/06/2019</v>
      </c>
      <c r="C125" s="284" t="s">
        <v>323</v>
      </c>
      <c r="D125" s="331" t="s">
        <v>324</v>
      </c>
      <c r="E125" s="284">
        <v>1</v>
      </c>
      <c r="F125" s="284">
        <v>1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06194800</v>
      </c>
      <c r="B126" s="311" t="str">
        <f t="shared" si="2"/>
        <v>11/06/2019</v>
      </c>
      <c r="C126" s="284" t="s">
        <v>325</v>
      </c>
      <c r="D126" s="331" t="s">
        <v>326</v>
      </c>
      <c r="E126" s="284">
        <v>11</v>
      </c>
      <c r="F126" s="284">
        <v>7</v>
      </c>
      <c r="G126" s="284">
        <v>5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06194800</v>
      </c>
      <c r="B127" s="311" t="str">
        <f t="shared" si="2"/>
        <v>11/06/2019</v>
      </c>
      <c r="C127" s="284" t="s">
        <v>327</v>
      </c>
      <c r="D127" s="331" t="s">
        <v>328</v>
      </c>
      <c r="E127" s="284" t="s">
        <v>308</v>
      </c>
      <c r="F127" s="284" t="s">
        <v>308</v>
      </c>
      <c r="G127" s="284" t="s">
        <v>308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06194800</v>
      </c>
      <c r="B128" s="311" t="str">
        <f t="shared" si="2"/>
        <v>11/06/2019</v>
      </c>
      <c r="C128" s="284" t="s">
        <v>329</v>
      </c>
      <c r="D128" s="331" t="s">
        <v>330</v>
      </c>
      <c r="E128" s="284" t="s">
        <v>308</v>
      </c>
      <c r="F128" s="284" t="s">
        <v>308</v>
      </c>
      <c r="G128" s="284" t="s">
        <v>308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06194800</v>
      </c>
      <c r="B129" s="311" t="str">
        <f t="shared" si="2"/>
        <v>11/06/2019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06194800</v>
      </c>
      <c r="B130" s="311" t="str">
        <f t="shared" si="2"/>
        <v>11/06/2019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06194800</v>
      </c>
      <c r="B131" s="311" t="str">
        <f t="shared" si="2"/>
        <v>11/06/2019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06194800</v>
      </c>
      <c r="B132" s="311" t="str">
        <f t="shared" si="2"/>
        <v>11/06/2019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06194800</v>
      </c>
      <c r="B133" s="311" t="str">
        <f t="shared" si="2"/>
        <v>11/06/2019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06194800</v>
      </c>
      <c r="B134" s="311" t="str">
        <f t="shared" si="2"/>
        <v>11/06/2019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06194800</v>
      </c>
      <c r="B135" s="311" t="str">
        <f t="shared" si="2"/>
        <v>11/06/2019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06194800</v>
      </c>
      <c r="B136" s="311" t="str">
        <f t="shared" si="2"/>
        <v>11/06/2019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06194800</v>
      </c>
      <c r="B137" s="311" t="str">
        <f t="shared" si="2"/>
        <v>11/06/2019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06194800</v>
      </c>
      <c r="B138" s="311" t="str">
        <f t="shared" si="2"/>
        <v>11/06/2019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06194800</v>
      </c>
      <c r="B139" s="311" t="str">
        <f t="shared" si="2"/>
        <v>11/06/2019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06194800</v>
      </c>
      <c r="B140" s="311" t="str">
        <f t="shared" si="2"/>
        <v>11/06/2019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06194800</v>
      </c>
      <c r="B141" s="311" t="str">
        <f t="shared" si="2"/>
        <v>11/06/2019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06194800</v>
      </c>
      <c r="B142" s="311" t="str">
        <f t="shared" si="2"/>
        <v>11/06/2019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06194800</v>
      </c>
      <c r="B143" s="311" t="str">
        <f t="shared" si="2"/>
        <v>11/06/2019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06194800</v>
      </c>
      <c r="B144" s="311" t="str">
        <f t="shared" si="2"/>
        <v>11/06/2019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06194800</v>
      </c>
      <c r="B145" s="311" t="str">
        <f t="shared" si="2"/>
        <v>11/06/2019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06194800</v>
      </c>
      <c r="B146" s="311" t="str">
        <f t="shared" si="2"/>
        <v>11/06/2019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06194800</v>
      </c>
      <c r="B147" s="311" t="str">
        <f t="shared" si="2"/>
        <v>11/06/2019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06194800</v>
      </c>
      <c r="B148" s="311" t="str">
        <f t="shared" si="2"/>
        <v>11/06/2019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06194800</v>
      </c>
      <c r="B149" s="311" t="str">
        <f t="shared" si="2"/>
        <v>11/06/2019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06194800</v>
      </c>
      <c r="B150" s="311" t="str">
        <f t="shared" si="2"/>
        <v>11/06/2019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06194800</v>
      </c>
      <c r="B151" s="311" t="str">
        <f t="shared" si="2"/>
        <v>11/06/2019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06194800</v>
      </c>
      <c r="B152" s="311" t="str">
        <f t="shared" si="2"/>
        <v>11/06/2019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06194800</v>
      </c>
      <c r="B153" s="311" t="str">
        <f t="shared" si="2"/>
        <v>11/06/2019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06194800</v>
      </c>
      <c r="B154" s="311" t="str">
        <f t="shared" si="3"/>
        <v>11/06/2019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06194800</v>
      </c>
      <c r="B155" s="311" t="str">
        <f t="shared" si="3"/>
        <v>11/06/2019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06194800</v>
      </c>
      <c r="B156" s="311" t="str">
        <f t="shared" si="3"/>
        <v>11/06/2019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06194800</v>
      </c>
      <c r="B157" s="311" t="str">
        <f t="shared" si="3"/>
        <v>11/06/2019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06194800</v>
      </c>
      <c r="B158" s="311" t="str">
        <f t="shared" si="3"/>
        <v>11/06/2019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06194800</v>
      </c>
      <c r="B159" s="311" t="str">
        <f t="shared" si="3"/>
        <v>11/06/2019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06194800</v>
      </c>
      <c r="B160" s="311" t="str">
        <f t="shared" si="3"/>
        <v>11/06/2019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06194800</v>
      </c>
      <c r="B161" s="311" t="str">
        <f t="shared" si="3"/>
        <v>11/06/2019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06194800</v>
      </c>
      <c r="B162" s="311" t="str">
        <f t="shared" si="3"/>
        <v>11/06/2019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06194800</v>
      </c>
      <c r="B163" s="311" t="str">
        <f t="shared" si="3"/>
        <v>11/06/2019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06194800</v>
      </c>
      <c r="B164" s="311" t="str">
        <f t="shared" si="3"/>
        <v>11/06/2019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06194800</v>
      </c>
      <c r="B165" s="311" t="str">
        <f t="shared" si="3"/>
        <v>11/06/2019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06194800</v>
      </c>
      <c r="B166" s="311" t="str">
        <f t="shared" si="3"/>
        <v>11/06/2019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06194800</v>
      </c>
      <c r="B167" s="311" t="str">
        <f t="shared" si="3"/>
        <v>11/06/2019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06194800</v>
      </c>
      <c r="B168" s="311" t="str">
        <f t="shared" si="3"/>
        <v>11/06/2019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06194800</v>
      </c>
      <c r="B169" s="311" t="str">
        <f t="shared" si="3"/>
        <v>11/06/2019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06194800</v>
      </c>
      <c r="B170" s="311" t="str">
        <f t="shared" si="3"/>
        <v>11/06/2019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06194800</v>
      </c>
      <c r="B171" s="311" t="str">
        <f t="shared" si="3"/>
        <v>11/06/2019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06194800</v>
      </c>
      <c r="B172" s="311" t="str">
        <f t="shared" si="3"/>
        <v>11/06/2019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06194800</v>
      </c>
      <c r="B173" s="311" t="str">
        <f t="shared" si="3"/>
        <v>11/06/2019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06194800</v>
      </c>
      <c r="B174" s="311" t="str">
        <f t="shared" si="3"/>
        <v>11/06/2019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06194800</v>
      </c>
      <c r="B175" s="311" t="str">
        <f t="shared" si="3"/>
        <v>11/06/2019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06194800</v>
      </c>
      <c r="B176" s="311" t="str">
        <f t="shared" si="3"/>
        <v>11/06/2019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06194800</v>
      </c>
      <c r="B177" s="311" t="str">
        <f t="shared" si="3"/>
        <v>11/06/2019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06194800</v>
      </c>
      <c r="B178" s="311" t="str">
        <f t="shared" si="3"/>
        <v>11/06/2019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06194800</v>
      </c>
      <c r="B179" s="311" t="str">
        <f t="shared" si="3"/>
        <v>11/06/2019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06194800</v>
      </c>
      <c r="B180" s="311" t="str">
        <f t="shared" si="3"/>
        <v>11/06/2019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06194800</v>
      </c>
      <c r="B181" s="311" t="str">
        <f t="shared" si="3"/>
        <v>11/06/2019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06194800</v>
      </c>
      <c r="B182" s="311" t="str">
        <f t="shared" si="3"/>
        <v>11/06/2019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06194800</v>
      </c>
      <c r="B183" s="311" t="str">
        <f t="shared" si="3"/>
        <v>11/06/2019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06194800</v>
      </c>
      <c r="B184" s="311" t="str">
        <f t="shared" si="3"/>
        <v>11/06/2019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06194800</v>
      </c>
      <c r="B185" s="311" t="str">
        <f t="shared" si="3"/>
        <v>11/06/2019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06194800</v>
      </c>
      <c r="B186" s="311" t="str">
        <f t="shared" si="4"/>
        <v>11/06/2019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06194800</v>
      </c>
      <c r="B187" s="311" t="str">
        <f t="shared" si="4"/>
        <v>11/06/2019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06194800</v>
      </c>
      <c r="B188" s="311" t="str">
        <f t="shared" si="4"/>
        <v>11/06/2019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06194800</v>
      </c>
      <c r="B189" s="311" t="str">
        <f t="shared" si="4"/>
        <v>11/06/2019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06194800</v>
      </c>
      <c r="B190" s="311" t="str">
        <f t="shared" si="4"/>
        <v>11/06/2019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06194800</v>
      </c>
      <c r="B191" s="311" t="str">
        <f t="shared" si="4"/>
        <v>11/06/2019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06194800</v>
      </c>
      <c r="B192" s="311" t="str">
        <f t="shared" si="4"/>
        <v>11/06/2019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06194800</v>
      </c>
      <c r="B193" s="311" t="str">
        <f t="shared" si="4"/>
        <v>11/06/2019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06194800</v>
      </c>
      <c r="B194" s="311" t="str">
        <f t="shared" si="4"/>
        <v>11/06/2019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06194800</v>
      </c>
      <c r="B195" s="311" t="str">
        <f t="shared" si="4"/>
        <v>11/06/2019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06194800</v>
      </c>
      <c r="B196" s="311" t="str">
        <f t="shared" si="4"/>
        <v>11/06/2019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06194800</v>
      </c>
      <c r="B197" s="311" t="str">
        <f t="shared" si="4"/>
        <v>11/06/2019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06194800</v>
      </c>
      <c r="B198" s="311" t="str">
        <f t="shared" si="4"/>
        <v>11/06/2019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06194800</v>
      </c>
      <c r="B199" s="311" t="str">
        <f t="shared" si="4"/>
        <v>11/06/2019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06194800</v>
      </c>
      <c r="B200" s="311" t="str">
        <f t="shared" si="4"/>
        <v>11/06/2019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06194800</v>
      </c>
      <c r="B201" s="311" t="str">
        <f t="shared" si="4"/>
        <v>11/06/2019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06194800</v>
      </c>
      <c r="B202" s="311" t="str">
        <f t="shared" si="4"/>
        <v>11/06/2019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06194800</v>
      </c>
      <c r="B203" s="311" t="str">
        <f t="shared" si="4"/>
        <v>11/06/2019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06194800</v>
      </c>
      <c r="B204" s="311" t="str">
        <f t="shared" si="4"/>
        <v>11/06/2019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06194800</v>
      </c>
      <c r="B205" s="311" t="str">
        <f t="shared" si="4"/>
        <v>11/06/2019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06194800</v>
      </c>
      <c r="B206" s="311" t="str">
        <f t="shared" si="4"/>
        <v>11/06/2019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06194800</v>
      </c>
      <c r="B207" s="311" t="str">
        <f t="shared" si="4"/>
        <v>11/06/2019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06194800</v>
      </c>
      <c r="B208" s="311" t="str">
        <f t="shared" si="4"/>
        <v>11/06/2019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06194800</v>
      </c>
      <c r="B209" s="311" t="str">
        <f t="shared" si="4"/>
        <v>11/06/2019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06194800</v>
      </c>
      <c r="B210" s="311" t="str">
        <f t="shared" si="4"/>
        <v>11/06/2019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06194800</v>
      </c>
      <c r="B211" s="311" t="str">
        <f t="shared" si="4"/>
        <v>11/06/2019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06194800</v>
      </c>
      <c r="B212" s="311" t="str">
        <f t="shared" si="4"/>
        <v>11/06/2019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06194800</v>
      </c>
      <c r="B213" s="311" t="str">
        <f t="shared" si="4"/>
        <v>11/06/2019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06194800</v>
      </c>
      <c r="B214" s="311" t="str">
        <f t="shared" si="4"/>
        <v>11/06/2019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06194800</v>
      </c>
      <c r="B215" s="311" t="str">
        <f t="shared" si="4"/>
        <v>11/06/2019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06194800</v>
      </c>
      <c r="B216" s="311" t="str">
        <f t="shared" si="4"/>
        <v>11/06/2019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06194800</v>
      </c>
      <c r="B217" s="311" t="str">
        <f t="shared" si="4"/>
        <v>11/06/2019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06194800</v>
      </c>
      <c r="B218" s="311" t="str">
        <f t="shared" si="5"/>
        <v>11/06/2019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06194800</v>
      </c>
      <c r="B219" s="311" t="str">
        <f t="shared" si="5"/>
        <v>11/06/2019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06194800</v>
      </c>
      <c r="B220" s="311" t="str">
        <f t="shared" si="5"/>
        <v>11/06/2019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06194800</v>
      </c>
      <c r="B221" s="311" t="str">
        <f t="shared" si="5"/>
        <v>11/06/2019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06194800</v>
      </c>
      <c r="B222" s="311" t="str">
        <f t="shared" si="5"/>
        <v>11/06/2019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06194800</v>
      </c>
      <c r="B223" s="311" t="str">
        <f t="shared" si="5"/>
        <v>11/06/2019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06194800</v>
      </c>
      <c r="B224" s="311" t="str">
        <f t="shared" si="5"/>
        <v>11/06/2019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06194800</v>
      </c>
      <c r="B225" s="311" t="str">
        <f t="shared" si="5"/>
        <v>11/06/2019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06194800</v>
      </c>
      <c r="B226" s="311" t="str">
        <f t="shared" si="5"/>
        <v>11/06/2019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06194800</v>
      </c>
      <c r="B227" s="311" t="str">
        <f t="shared" si="5"/>
        <v>11/06/2019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06194800</v>
      </c>
      <c r="B228" s="311" t="str">
        <f t="shared" si="5"/>
        <v>11/06/2019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06194800</v>
      </c>
      <c r="B229" s="311" t="str">
        <f t="shared" si="5"/>
        <v>11/06/2019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06194800</v>
      </c>
      <c r="B230" s="311" t="str">
        <f t="shared" si="5"/>
        <v>11/06/2019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06194800</v>
      </c>
      <c r="B231" s="311" t="str">
        <f t="shared" si="5"/>
        <v>11/06/2019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06194800</v>
      </c>
      <c r="B232" s="311" t="str">
        <f t="shared" si="5"/>
        <v>11/06/2019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06194800</v>
      </c>
      <c r="B233" s="311" t="str">
        <f t="shared" si="5"/>
        <v>11/06/2019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06194800</v>
      </c>
      <c r="B234" s="311" t="str">
        <f t="shared" si="5"/>
        <v>11/06/2019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06194800</v>
      </c>
      <c r="B235" s="311" t="str">
        <f t="shared" si="5"/>
        <v>11/06/2019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06194800</v>
      </c>
      <c r="B236" s="311" t="str">
        <f t="shared" si="5"/>
        <v>11/06/2019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06194800</v>
      </c>
      <c r="B237" s="311" t="str">
        <f t="shared" si="5"/>
        <v>11/06/2019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06194800</v>
      </c>
      <c r="B238" s="311" t="str">
        <f t="shared" si="5"/>
        <v>11/06/2019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06194800</v>
      </c>
      <c r="B239" s="311" t="str">
        <f t="shared" si="5"/>
        <v>11/06/2019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06194800</v>
      </c>
      <c r="B240" s="311" t="str">
        <f t="shared" si="5"/>
        <v>11/06/2019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06194800</v>
      </c>
      <c r="B241" s="311" t="str">
        <f t="shared" si="5"/>
        <v>11/06/2019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06194800</v>
      </c>
      <c r="B242" s="311" t="str">
        <f t="shared" si="5"/>
        <v>11/06/2019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06194800</v>
      </c>
      <c r="B243" s="311" t="str">
        <f t="shared" si="5"/>
        <v>11/06/2019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DD0686F-9B03-47AB-8499-3D0B04A0AD59}">
      <formula1>$T$2:$T$3</formula1>
    </dataValidation>
    <dataValidation type="list" allowBlank="1" showErrorMessage="1" errorTitle="Bocal de regroupement" sqref="F78" xr:uid="{B44B84AB-5378-4321-9611-80A755D3FC28}">
      <formula1>#REF!</formula1>
    </dataValidation>
    <dataValidation type="list" allowBlank="1" showErrorMessage="1" errorTitle="Abondance végétation de 0 à 5" sqref="K78" xr:uid="{534E58F5-ED7C-4BE8-807A-727019E3460A}">
      <formula1>#REF!</formula1>
    </dataValidation>
    <dataValidation type="list" allowBlank="1" showErrorMessage="1" errorTitle="Intensité du comatage de 0 à 5" sqref="H78" xr:uid="{B11A262D-1B62-488E-BB0B-F398E70DC03A}">
      <formula1>#REF!</formula1>
    </dataValidation>
    <dataValidation type="list" allowBlank="1" showErrorMessage="1" errorTitle="Codage SANDRE svp" sqref="E78" xr:uid="{BCC3E565-1128-4856-960C-874C362A04CA}">
      <formula1>#REF!</formula1>
    </dataValidation>
    <dataValidation type="list" allowBlank="1" showInputMessage="1" showErrorMessage="1" sqref="D78 IV67:IV78" xr:uid="{DA1267D2-6EE9-40D4-9109-4B4C1E06464F}">
      <formula1>#REF!</formula1>
    </dataValidation>
    <dataValidation type="list" allowBlank="1" errorTitle="Codage SANDRE svp" sqref="E66:E77" xr:uid="{9DDE1790-7DD7-4095-852A-033A4F904E2A}">
      <formula1>"N1, N3, N5 , N6"</formula1>
    </dataValidation>
    <dataValidation type="list" allowBlank="1" showInputMessage="1" sqref="D67:D77" xr:uid="{E64AD6D4-26A2-4442-A090-DB057294B1F9}">
      <formula1>"S1, S2, S3, S9, S10, S11, S18, S24, S25, S28, S29, S30"</formula1>
    </dataValidation>
    <dataValidation allowBlank="1" showErrorMessage="1" errorTitle="Altitude en mètres" sqref="K23:N23" xr:uid="{BB48B7C8-9FC7-4D67-AB19-8011AC6DD398}"/>
    <dataValidation type="list" allowBlank="1" errorTitle="Bocal de regroupement" sqref="F66:F77" xr:uid="{C2E5F91C-841B-4934-8BF9-1788AECA8C06}">
      <formula1>"PhA , PhB, PhC"</formula1>
    </dataValidation>
    <dataValidation type="list" allowBlank="1" errorTitle="Intensité du comatage de 0 à 5" sqref="H66:H77" xr:uid="{85B7C0CC-FBE2-47E1-8536-6722EFCFFD49}">
      <formula1>"0, 1, 2, 3, 4, 5"</formula1>
    </dataValidation>
    <dataValidation type="list" allowBlank="1" errorTitle="Stabilité ou non du substrat" sqref="I66:I77" xr:uid="{9BCA9B37-219F-471F-801A-CA5842F6549E}">
      <formula1>"stable , moyennement stable , instable"</formula1>
    </dataValidation>
    <dataValidation type="list" allowBlank="1" errorTitle="Abondance végétation de 0 à 5" sqref="K66:K77" xr:uid="{16ECBA9E-167F-4BC1-9484-D1549A361B9B}">
      <formula1>"0, 1, 2, 3, 4, 5"</formula1>
    </dataValidation>
    <dataValidation type="list" allowBlank="1" errorTitle="Choisir une des 4 catégories" error="Vous devez indiquer une des 4 catégories de la liste déroulante" sqref="I39:I50" xr:uid="{78800C0D-4530-4A42-9003-2612AD7260E9}">
      <formula1>"D, M, MNR, P"</formula1>
    </dataValidation>
    <dataValidation type="list" allowBlank="1" sqref="D66" xr:uid="{48C8BC88-CBA0-4B22-85A8-B1A1E21351A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40DCBEF-FB19-4157-9917-D9BAB74089B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5E081DE-F056-4CAA-A6E9-797E45B9E54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F1201B8-4C22-4E18-B8C6-7173DDD2170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BB3263D-8F3A-41F8-8221-01BA2004308D}">
      <formula1>1</formula1>
      <formula2>3</formula2>
    </dataValidation>
    <dataValidation allowBlank="1" showErrorMessage="1" promptTitle="ATTENTION" prompt="en Lambert II étendu" sqref="G23 E27:E28" xr:uid="{FBA30206-2635-41FD-8CC1-ED571F26ADBA}"/>
    <dataValidation type="textLength" allowBlank="1" showInputMessage="1" showErrorMessage="1" sqref="A41:E41 IS42:IV42" xr:uid="{55843CA0-E00E-4E7D-8A2A-407BFD0BA7BE}">
      <formula1>0</formula1>
      <formula2>50</formula2>
    </dataValidation>
    <dataValidation type="whole" allowBlank="1" showErrorMessage="1" errorTitle="Altitude en mètres" sqref="I23:I28" xr:uid="{16AF230F-A9FD-44EE-835F-DC32BA3B9D8C}">
      <formula1>0</formula1>
      <formula2>4000</formula2>
    </dataValidation>
    <dataValidation type="decimal" allowBlank="1" showErrorMessage="1" errorTitle="Recouvrement en % de 0 à 100" sqref="H39:H50" xr:uid="{211E93F5-9556-47B9-9707-EE71B82C6397}">
      <formula1>0</formula1>
      <formula2>100</formula2>
    </dataValidation>
    <dataValidation type="textLength" operator="equal" allowBlank="1" showErrorMessage="1" errorTitle="Code INSEE selon le type 00000" sqref="F23" xr:uid="{DD6483B8-154E-4482-8CBF-63A3CDE2486C}">
      <formula1>5</formula1>
      <formula2>0</formula2>
    </dataValidation>
    <dataValidation type="date" allowBlank="1" showErrorMessage="1" errorTitle="Date du prélèvement (jj/mm/aaaa)" sqref="IV40" xr:uid="{87B51B2B-87C5-4729-918F-275C3DF9742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2019-12-23T17:06:51Z</dcterms:created>
  <dcterms:modified xsi:type="dcterms:W3CDTF">2019-12-23T17:06:52Z</dcterms:modified>
</cp:coreProperties>
</file>