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ARCAIX\19035_ARCAIX_exports\"/>
    </mc:Choice>
  </mc:AlternateContent>
  <xr:revisionPtr revIDLastSave="0" documentId="13_ncr:1_{EF8700CF-8932-4031-82D5-DB96AAE86956}" xr6:coauthVersionLast="45" xr6:coauthVersionMax="45" xr10:uidLastSave="{00000000-0000-0000-0000-000000000000}"/>
  <bookViews>
    <workbookView xWindow="-120" yWindow="-120" windowWidth="24240" windowHeight="13140" xr2:uid="{51471474-A8F3-4A50-B166-F2B9A2E1CBC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  <c r="A162" i="2"/>
</calcChain>
</file>

<file path=xl/sharedStrings.xml><?xml version="1.0" encoding="utf-8"?>
<sst xmlns="http://schemas.openxmlformats.org/spreadsheetml/2006/main" count="637" uniqueCount="324">
  <si>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</si>
  <si>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</si>
  <si>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</si>
  <si>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</si>
  <si>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</si>
  <si>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</si>
  <si>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</si>
  <si>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</si>
  <si>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</si>
  <si>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</si>
  <si>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</si>
  <si>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</si>
  <si>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</si>
  <si>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ARC (13)</t>
  </si>
  <si>
    <t>ARC A AIX-EN-PROVENCE 1</t>
  </si>
  <si>
    <t>12/06/2019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</si>
  <si>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</si>
  <si>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</si>
  <si>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</si>
  <si>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</si>
  <si>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</si>
  <si>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</si>
  <si>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</si>
  <si>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</si>
  <si>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</si>
  <si>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</si>
  <si>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</si>
  <si>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</si>
  <si>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</si>
  <si>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</si>
  <si>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</si>
  <si>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</si>
  <si>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</si>
  <si>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</si>
  <si>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</si>
  <si>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</si>
  <si>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</si>
  <si>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</si>
  <si>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</si>
  <si>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</si>
  <si>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</si>
  <si>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</si>
  <si>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</si>
  <si>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</si>
  <si>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</si>
  <si>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</si>
  <si>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</si>
  <si>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</si>
  <si>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</si>
  <si>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</si>
  <si>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</si>
  <si>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</si>
  <si>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</si>
  <si>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</si>
  <si>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</si>
  <si>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</si>
  <si>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</si>
  <si>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</si>
  <si>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</si>
  <si>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</si>
  <si>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</si>
  <si>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</si>
  <si>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</si>
  <si>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</si>
  <si>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</si>
  <si>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</si>
  <si>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</si>
  <si>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</si>
  <si>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</si>
  <si>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</si>
  <si>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</si>
  <si>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</si>
  <si>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</si>
  <si>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</si>
  <si>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</si>
  <si>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</si>
  <si>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</si>
  <si>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</si>
  <si>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</si>
  <si>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</si>
  <si>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</si>
  <si>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</si>
  <si>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</si>
  <si>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</si>
  <si>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</si>
  <si>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</si>
  <si>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</si>
  <si>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</si>
  <si>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</si>
  <si>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</si>
  <si>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</si>
  <si>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</si>
  <si>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</si>
  <si>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</si>
  <si>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</si>
  <si>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</si>
  <si>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</si>
  <si>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</si>
  <si>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</si>
  <si>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</si>
  <si>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</si>
  <si>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</si>
  <si>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</si>
  <si>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</si>
  <si>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</si>
  <si>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</si>
  <si>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</si>
  <si>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</si>
  <si>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</si>
  <si>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</si>
  <si>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</si>
  <si>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</si>
  <si>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</si>
  <si>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</si>
  <si>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</si>
  <si>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</si>
  <si>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</si>
  <si>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</si>
  <si>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</si>
  <si>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</si>
  <si>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</si>
  <si>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</si>
  <si>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</si>
  <si>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</si>
  <si>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</si>
  <si>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</si>
  <si>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</si>
  <si>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P6, P11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</si>
  <si>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</si>
  <si>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</si>
  <si>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</si>
  <si>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</si>
  <si>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</si>
  <si>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</si>
  <si>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</si>
  <si>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</si>
  <si>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</si>
  <si>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</si>
  <si>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</si>
  <si>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</si>
  <si>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</si>
  <si>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</si>
  <si>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</si>
  <si>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</si>
  <si>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</si>
  <si>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</si>
  <si>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</si>
  <si>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</si>
  <si>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</si>
  <si>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</si>
  <si>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</si>
  <si>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</si>
  <si>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</si>
  <si>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</si>
  <si>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</si>
  <si>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</si>
  <si>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</si>
  <si>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</si>
  <si>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</si>
  <si>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</si>
  <si>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</si>
  <si>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</si>
  <si>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</si>
  <si>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</si>
  <si>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</si>
  <si>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</si>
  <si>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</si>
  <si>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</si>
  <si>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</si>
  <si>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</si>
  <si>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</si>
  <si>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</si>
  <si>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</si>
  <si>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</si>
  <si>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</si>
  <si>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</si>
  <si>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</si>
  <si>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</si>
  <si>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</si>
  <si>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</si>
  <si>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</si>
  <si>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</si>
  <si>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</si>
  <si>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</si>
  <si>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</si>
  <si>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</si>
  <si>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</si>
  <si>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</si>
  <si>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</si>
  <si>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</si>
  <si>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</si>
  <si>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</si>
  <si>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</si>
  <si>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</si>
  <si>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</si>
  <si>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</si>
  <si>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</si>
  <si>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06195000</t>
  </si>
  <si>
    <t xml:space="preserve">AIX-EN-PROVENCE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</si>
  <si>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</si>
  <si>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</si>
  <si>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</si>
  <si>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</si>
  <si>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</si>
  <si>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</si>
  <si>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</si>
  <si>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</si>
  <si>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</si>
  <si>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</si>
  <si>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</si>
  <si>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</si>
  <si>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</si>
  <si>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</si>
  <si>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</si>
  <si>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</si>
  <si>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</si>
  <si>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</si>
  <si>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</si>
  <si>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</si>
  <si>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</si>
  <si>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</si>
  <si>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</si>
  <si>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</si>
  <si>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</si>
  <si>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</si>
  <si>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</si>
  <si>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</si>
  <si>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</si>
  <si>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</si>
  <si>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</si>
  <si>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</si>
  <si>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</si>
  <si>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</si>
  <si>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</si>
  <si>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</si>
  <si>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</si>
  <si>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</si>
  <si>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</si>
  <si>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</si>
  <si>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</si>
  <si>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</si>
  <si>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</si>
  <si>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</si>
  <si>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</si>
  <si>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</si>
  <si>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</si>
  <si>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</si>
  <si>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</si>
  <si>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</si>
  <si>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</si>
  <si>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</si>
  <si>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Mystacides</t>
  </si>
  <si>
    <t>312</t>
  </si>
  <si>
    <t>Oecetis</t>
  </si>
  <si>
    <t>317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</si>
  <si>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</si>
  <si>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</si>
  <si>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</si>
  <si>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</si>
  <si>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</si>
  <si>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</si>
  <si>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</si>
  <si>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</si>
  <si>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Aphelocheirus</t>
  </si>
  <si>
    <t>721</t>
  </si>
  <si>
    <t>Dryops</t>
  </si>
  <si>
    <t>613</t>
  </si>
  <si>
    <t>Elmis</t>
  </si>
  <si>
    <t>618</t>
  </si>
  <si>
    <t>Oulimnius</t>
  </si>
  <si>
    <t>622</t>
  </si>
  <si>
    <t>Stenelmis</t>
  </si>
  <si>
    <t>617</t>
  </si>
  <si>
    <t>Anthomyidae</t>
  </si>
  <si>
    <t>847</t>
  </si>
  <si>
    <t>Chironomidae</t>
  </si>
  <si>
    <t>807</t>
  </si>
  <si>
    <t>Dolichopodidae</t>
  </si>
  <si>
    <t>836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</si>
  <si>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</si>
  <si>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</si>
  <si>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</si>
  <si>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</si>
  <si>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</si>
  <si>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</si>
  <si>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</si>
  <si>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</si>
  <si>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</si>
  <si>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</si>
  <si>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</si>
  <si>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</si>
  <si>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</si>
  <si>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</si>
  <si>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</si>
  <si>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</si>
  <si>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</si>
  <si>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</si>
  <si>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</si>
  <si>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</si>
  <si>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</si>
  <si>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</si>
  <si>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</si>
  <si>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Sphaerium</t>
  </si>
  <si>
    <t>1044</t>
  </si>
  <si>
    <t>Ancylus</t>
  </si>
  <si>
    <t>1028</t>
  </si>
  <si>
    <t>Potamopyrgus</t>
  </si>
  <si>
    <t>978</t>
  </si>
  <si>
    <t>Erpobdellidae</t>
  </si>
  <si>
    <t>928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</si>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</sst>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4729639-DBDE-46F6-866D-0DC75BCE9A73}"/>
    <cellStyle name="Normal_résultats" xfId="1" xr:uid="{A68ABB66-EB74-46E8-A7F5-289A385B7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ARCAIX/19035_ARCAIX_12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ARCAIX</v>
          </cell>
          <cell r="L5">
            <v>43628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8B11-F15F-455B-95D1-FBCF65B2222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6195000</v>
      </c>
      <c r="B6" s="27" t="s">
        <v>13</v>
      </c>
      <c r="C6" s="27" t="s">
        <v>14</v>
      </c>
      <c r="D6" s="28" t="s">
        <v>15</v>
      </c>
      <c r="E6" s="27">
        <v>889947.56605284289</v>
      </c>
      <c r="F6" s="27">
        <v>6270301.0196687803</v>
      </c>
      <c r="G6" s="27">
        <v>889922.81641487812</v>
      </c>
      <c r="H6" s="29">
        <v>6270153.5037112469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10.085714285714285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1573.3714285714286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78.66857142857144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49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49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58</v>
      </c>
      <c r="M29" s="82" t="s">
        <v>68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62</v>
      </c>
      <c r="M30" s="103" t="s">
        <v>68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58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58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42</v>
      </c>
      <c r="D52" s="171">
        <v>10</v>
      </c>
      <c r="E52" s="171">
        <v>1</v>
      </c>
      <c r="F52" s="172" t="s">
        <v>118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118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48</v>
      </c>
      <c r="D54" s="171">
        <v>8</v>
      </c>
      <c r="E54" s="171">
        <v>1</v>
      </c>
      <c r="F54" s="172" t="s">
        <v>118</v>
      </c>
      <c r="G54" s="173"/>
      <c r="H54" s="156"/>
      <c r="I54" s="173"/>
      <c r="J54" s="173"/>
      <c r="K54" s="174"/>
      <c r="L54" s="175"/>
      <c r="M54" s="174" t="s">
        <v>47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79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3</v>
      </c>
      <c r="M55" s="174" t="s">
        <v>128</v>
      </c>
      <c r="N55" s="175">
        <v>4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51</v>
      </c>
      <c r="D56" s="171">
        <v>6</v>
      </c>
      <c r="E56" s="171">
        <v>3</v>
      </c>
      <c r="F56" s="172" t="s">
        <v>118</v>
      </c>
      <c r="G56" s="173"/>
      <c r="H56" s="156"/>
      <c r="I56" s="173"/>
      <c r="J56" s="173"/>
      <c r="K56" s="174"/>
      <c r="L56" s="175">
        <v>2</v>
      </c>
      <c r="M56" s="174" t="s">
        <v>50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3</v>
      </c>
      <c r="F57" s="172" t="s">
        <v>118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118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>
        <v>1</v>
      </c>
      <c r="F59" s="172" t="s">
        <v>118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3</v>
      </c>
      <c r="F60" s="172" t="s">
        <v>118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>
        <v>1</v>
      </c>
      <c r="F61" s="172" t="s">
        <v>118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6</v>
      </c>
      <c r="F62" s="181" t="s">
        <v>125</v>
      </c>
      <c r="G62" s="182"/>
      <c r="H62" s="156"/>
      <c r="I62" s="182"/>
      <c r="J62" s="182">
        <v>2</v>
      </c>
      <c r="K62" s="183"/>
      <c r="L62" s="184">
        <v>3</v>
      </c>
      <c r="M62" s="183" t="s">
        <v>64</v>
      </c>
      <c r="N62" s="184">
        <v>4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2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147D459-AA38-4704-AC71-124121CCB73A}">
      <formula1>0</formula1>
      <formula2>50</formula2>
    </dataValidation>
    <dataValidation type="date" allowBlank="1" showErrorMessage="1" errorTitle="Date du prélèvement (jj/mm/aaaa)" sqref="D6:H6" xr:uid="{56727ADD-EE3F-4FA4-988B-BA2F91E745B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7890-6E90-4592-89A4-10C3D0D599E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13001</v>
      </c>
      <c r="G23" s="235">
        <v>889923</v>
      </c>
      <c r="H23" s="235">
        <v>6270229</v>
      </c>
      <c r="I23" s="235">
        <v>96</v>
      </c>
      <c r="J23" s="235" t="s">
        <v>199</v>
      </c>
      <c r="K23" s="234">
        <v>889947.56605284289</v>
      </c>
      <c r="L23" s="234">
        <v>6270301.0196687803</v>
      </c>
      <c r="M23" s="234">
        <v>889922.81641487812</v>
      </c>
      <c r="N23" s="234">
        <v>6270153.5037112469</v>
      </c>
      <c r="O23" s="235">
        <v>26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ARCAIX_2019-06-12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06195000</v>
      </c>
      <c r="B39" s="278" t="str">
        <f>C23</f>
        <v>ARC (13)</v>
      </c>
      <c r="C39" s="278" t="str">
        <f>D23</f>
        <v>ARC A AIX-EN-PROVENCE 1</v>
      </c>
      <c r="D39" s="279" t="str">
        <f>D26</f>
        <v>12/06/2019</v>
      </c>
      <c r="E39" s="280">
        <v>10.085714285714285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118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1</v>
      </c>
      <c r="I42" s="283" t="s">
        <v>118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79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3</v>
      </c>
      <c r="I44" s="283" t="s">
        <v>118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>
        <v>3</v>
      </c>
      <c r="I45" s="283" t="s">
        <v>118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>
        <v>1</v>
      </c>
      <c r="I46" s="283" t="s">
        <v>118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>
        <v>1</v>
      </c>
      <c r="I47" s="283" t="s">
        <v>118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3</v>
      </c>
      <c r="I48" s="283" t="s">
        <v>118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>
        <v>1</v>
      </c>
      <c r="I49" s="283" t="s">
        <v>118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65</v>
      </c>
      <c r="H50" s="287">
        <v>6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58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06195000</v>
      </c>
      <c r="B66" s="308" t="str">
        <f>D26</f>
        <v>12/06/2019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06195000</v>
      </c>
      <c r="B67" s="311" t="str">
        <f>+B$66</f>
        <v>12/06/2019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06195000</v>
      </c>
      <c r="B68" s="311" t="str">
        <f t="shared" si="0"/>
        <v>12/06/2019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06195000</v>
      </c>
      <c r="B69" s="311" t="str">
        <f t="shared" si="0"/>
        <v>12/06/2019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06195000</v>
      </c>
      <c r="B70" s="311" t="str">
        <f t="shared" si="0"/>
        <v>12/06/2019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06195000</v>
      </c>
      <c r="B71" s="311" t="str">
        <f t="shared" si="0"/>
        <v>12/06/2019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06195000</v>
      </c>
      <c r="B72" s="311" t="str">
        <f t="shared" si="0"/>
        <v>12/06/2019</v>
      </c>
      <c r="C72" s="309" t="s">
        <v>61</v>
      </c>
      <c r="D72" s="283" t="s">
        <v>54</v>
      </c>
      <c r="E72" s="283" t="s">
        <v>62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06195000</v>
      </c>
      <c r="B73" s="311" t="str">
        <f t="shared" si="0"/>
        <v>12/06/2019</v>
      </c>
      <c r="C73" s="309" t="s">
        <v>64</v>
      </c>
      <c r="D73" s="283" t="s">
        <v>65</v>
      </c>
      <c r="E73" s="283" t="s">
        <v>49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06195000</v>
      </c>
      <c r="B74" s="311" t="str">
        <f t="shared" si="0"/>
        <v>12/06/2019</v>
      </c>
      <c r="C74" s="309" t="s">
        <v>67</v>
      </c>
      <c r="D74" s="283" t="s">
        <v>54</v>
      </c>
      <c r="E74" s="283" t="s">
        <v>43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06195000</v>
      </c>
      <c r="B75" s="311" t="str">
        <f t="shared" si="0"/>
        <v>12/06/2019</v>
      </c>
      <c r="C75" s="309" t="s">
        <v>70</v>
      </c>
      <c r="D75" s="283" t="s">
        <v>54</v>
      </c>
      <c r="E75" s="283" t="s">
        <v>49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06195000</v>
      </c>
      <c r="B76" s="311" t="str">
        <f t="shared" si="0"/>
        <v>12/06/2019</v>
      </c>
      <c r="C76" s="309" t="s">
        <v>72</v>
      </c>
      <c r="D76" s="283" t="s">
        <v>54</v>
      </c>
      <c r="E76" s="283" t="s">
        <v>58</v>
      </c>
      <c r="F76" s="283" t="s">
        <v>68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06195000</v>
      </c>
      <c r="B77" s="311" t="str">
        <f t="shared" si="0"/>
        <v>12/06/2019</v>
      </c>
      <c r="C77" s="309" t="s">
        <v>74</v>
      </c>
      <c r="D77" s="283" t="s">
        <v>54</v>
      </c>
      <c r="E77" s="283" t="s">
        <v>62</v>
      </c>
      <c r="F77" s="283" t="s">
        <v>68</v>
      </c>
      <c r="G77" s="284">
        <v>40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06195000</v>
      </c>
      <c r="B88" s="330" t="str">
        <f>D26</f>
        <v>12/06/2019</v>
      </c>
      <c r="C88" s="284" t="s">
        <v>247</v>
      </c>
      <c r="D88" s="331" t="s">
        <v>248</v>
      </c>
      <c r="E88" s="284">
        <v>210</v>
      </c>
      <c r="F88" s="284">
        <v>51</v>
      </c>
      <c r="G88" s="284">
        <v>37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06195000</v>
      </c>
      <c r="B89" s="311" t="str">
        <f>+B$88</f>
        <v>12/06/2019</v>
      </c>
      <c r="C89" s="284" t="s">
        <v>249</v>
      </c>
      <c r="D89" s="331" t="s">
        <v>250</v>
      </c>
      <c r="E89" s="284">
        <v>6</v>
      </c>
      <c r="F89" s="284">
        <v>24</v>
      </c>
      <c r="G89" s="284">
        <v>12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06195000</v>
      </c>
      <c r="B90" s="311" t="str">
        <f t="shared" si="1"/>
        <v>12/06/2019</v>
      </c>
      <c r="C90" s="284" t="s">
        <v>251</v>
      </c>
      <c r="D90" s="331" t="s">
        <v>252</v>
      </c>
      <c r="E90" s="284"/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06195000</v>
      </c>
      <c r="B91" s="311" t="str">
        <f t="shared" si="1"/>
        <v>12/06/2019</v>
      </c>
      <c r="C91" s="284" t="s">
        <v>253</v>
      </c>
      <c r="D91" s="331" t="s">
        <v>254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06195000</v>
      </c>
      <c r="B92" s="311" t="str">
        <f t="shared" si="1"/>
        <v>12/06/2019</v>
      </c>
      <c r="C92" s="284" t="s">
        <v>255</v>
      </c>
      <c r="D92" s="331" t="s">
        <v>256</v>
      </c>
      <c r="E92" s="284">
        <v>1</v>
      </c>
      <c r="F92" s="284">
        <v>36</v>
      </c>
      <c r="G92" s="284">
        <v>12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06195000</v>
      </c>
      <c r="B93" s="311" t="str">
        <f t="shared" si="1"/>
        <v>12/06/2019</v>
      </c>
      <c r="C93" s="284" t="s">
        <v>257</v>
      </c>
      <c r="D93" s="331" t="s">
        <v>258</v>
      </c>
      <c r="E93" s="284">
        <v>8</v>
      </c>
      <c r="F93" s="284">
        <v>5</v>
      </c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06195000</v>
      </c>
      <c r="B94" s="311" t="str">
        <f t="shared" si="1"/>
        <v>12/06/2019</v>
      </c>
      <c r="C94" s="284" t="s">
        <v>259</v>
      </c>
      <c r="D94" s="331" t="s">
        <v>260</v>
      </c>
      <c r="E94" s="284">
        <v>880</v>
      </c>
      <c r="F94" s="284">
        <v>255</v>
      </c>
      <c r="G94" s="284">
        <v>150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06195000</v>
      </c>
      <c r="B95" s="311" t="str">
        <f t="shared" si="1"/>
        <v>12/06/2019</v>
      </c>
      <c r="C95" s="284" t="s">
        <v>261</v>
      </c>
      <c r="D95" s="331" t="s">
        <v>262</v>
      </c>
      <c r="E95" s="284">
        <v>13</v>
      </c>
      <c r="F95" s="284">
        <v>6</v>
      </c>
      <c r="G95" s="284">
        <v>41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06195000</v>
      </c>
      <c r="B96" s="311" t="str">
        <f t="shared" si="1"/>
        <v>12/06/2019</v>
      </c>
      <c r="C96" s="284" t="s">
        <v>263</v>
      </c>
      <c r="D96" s="331" t="s">
        <v>264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06195000</v>
      </c>
      <c r="B97" s="311" t="str">
        <f t="shared" si="1"/>
        <v>12/06/2019</v>
      </c>
      <c r="C97" s="284" t="s">
        <v>265</v>
      </c>
      <c r="D97" s="331" t="s">
        <v>266</v>
      </c>
      <c r="E97" s="284"/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06195000</v>
      </c>
      <c r="B98" s="311" t="str">
        <f t="shared" si="1"/>
        <v>12/06/2019</v>
      </c>
      <c r="C98" s="284" t="s">
        <v>267</v>
      </c>
      <c r="D98" s="331" t="s">
        <v>268</v>
      </c>
      <c r="E98" s="284">
        <v>50</v>
      </c>
      <c r="F98" s="284">
        <v>105</v>
      </c>
      <c r="G98" s="284">
        <v>65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06195000</v>
      </c>
      <c r="B99" s="311" t="str">
        <f t="shared" si="1"/>
        <v>12/06/2019</v>
      </c>
      <c r="C99" s="284" t="s">
        <v>269</v>
      </c>
      <c r="D99" s="331" t="s">
        <v>270</v>
      </c>
      <c r="E99" s="284"/>
      <c r="F99" s="284">
        <v>3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06195000</v>
      </c>
      <c r="B100" s="311" t="str">
        <f t="shared" si="1"/>
        <v>12/06/2019</v>
      </c>
      <c r="C100" s="284" t="s">
        <v>271</v>
      </c>
      <c r="D100" s="331" t="s">
        <v>272</v>
      </c>
      <c r="E100" s="284"/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06195000</v>
      </c>
      <c r="B101" s="311" t="str">
        <f t="shared" si="1"/>
        <v>12/06/2019</v>
      </c>
      <c r="C101" s="284" t="s">
        <v>273</v>
      </c>
      <c r="D101" s="331" t="s">
        <v>274</v>
      </c>
      <c r="E101" s="284">
        <v>1</v>
      </c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06195000</v>
      </c>
      <c r="B102" s="311" t="str">
        <f t="shared" si="1"/>
        <v>12/06/2019</v>
      </c>
      <c r="C102" s="284" t="s">
        <v>275</v>
      </c>
      <c r="D102" s="331" t="s">
        <v>276</v>
      </c>
      <c r="E102" s="284">
        <v>960</v>
      </c>
      <c r="F102" s="284">
        <v>170</v>
      </c>
      <c r="G102" s="284">
        <v>370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06195000</v>
      </c>
      <c r="B103" s="311" t="str">
        <f t="shared" si="1"/>
        <v>12/06/2019</v>
      </c>
      <c r="C103" s="284" t="s">
        <v>277</v>
      </c>
      <c r="D103" s="331" t="s">
        <v>278</v>
      </c>
      <c r="E103" s="284"/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06195000</v>
      </c>
      <c r="B104" s="311" t="str">
        <f t="shared" si="1"/>
        <v>12/06/2019</v>
      </c>
      <c r="C104" s="284" t="s">
        <v>279</v>
      </c>
      <c r="D104" s="331" t="s">
        <v>280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06195000</v>
      </c>
      <c r="B105" s="311" t="str">
        <f t="shared" si="1"/>
        <v>12/06/2019</v>
      </c>
      <c r="C105" s="284" t="s">
        <v>281</v>
      </c>
      <c r="D105" s="331" t="s">
        <v>282</v>
      </c>
      <c r="E105" s="284">
        <v>1350</v>
      </c>
      <c r="F105" s="284">
        <v>28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06195000</v>
      </c>
      <c r="B106" s="311" t="str">
        <f t="shared" si="1"/>
        <v>12/06/2019</v>
      </c>
      <c r="C106" s="284" t="s">
        <v>283</v>
      </c>
      <c r="D106" s="331" t="s">
        <v>284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06195000</v>
      </c>
      <c r="B107" s="311" t="str">
        <f t="shared" si="1"/>
        <v>12/06/2019</v>
      </c>
      <c r="C107" s="284" t="s">
        <v>285</v>
      </c>
      <c r="D107" s="331" t="s">
        <v>286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06195000</v>
      </c>
      <c r="B108" s="311" t="str">
        <f t="shared" si="1"/>
        <v>12/06/2019</v>
      </c>
      <c r="C108" s="284" t="s">
        <v>287</v>
      </c>
      <c r="D108" s="331" t="s">
        <v>288</v>
      </c>
      <c r="E108" s="284">
        <v>4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06195000</v>
      </c>
      <c r="B109" s="311" t="str">
        <f t="shared" si="1"/>
        <v>12/06/2019</v>
      </c>
      <c r="C109" s="284" t="s">
        <v>289</v>
      </c>
      <c r="D109" s="331" t="s">
        <v>290</v>
      </c>
      <c r="E109" s="284"/>
      <c r="F109" s="284">
        <v>1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06195000</v>
      </c>
      <c r="B110" s="311" t="str">
        <f t="shared" si="1"/>
        <v>12/06/2019</v>
      </c>
      <c r="C110" s="284" t="s">
        <v>291</v>
      </c>
      <c r="D110" s="331" t="s">
        <v>292</v>
      </c>
      <c r="E110" s="284">
        <v>1</v>
      </c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06195000</v>
      </c>
      <c r="B111" s="311" t="str">
        <f t="shared" si="1"/>
        <v>12/06/2019</v>
      </c>
      <c r="C111" s="284" t="s">
        <v>293</v>
      </c>
      <c r="D111" s="331" t="s">
        <v>294</v>
      </c>
      <c r="E111" s="284">
        <v>2900</v>
      </c>
      <c r="F111" s="284">
        <v>1040</v>
      </c>
      <c r="G111" s="284">
        <v>1690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06195000</v>
      </c>
      <c r="B112" s="311" t="str">
        <f t="shared" si="1"/>
        <v>12/06/2019</v>
      </c>
      <c r="C112" s="284" t="s">
        <v>295</v>
      </c>
      <c r="D112" s="331" t="s">
        <v>296</v>
      </c>
      <c r="E112" s="284" t="s">
        <v>297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06195000</v>
      </c>
      <c r="B113" s="311" t="str">
        <f t="shared" si="1"/>
        <v>12/06/2019</v>
      </c>
      <c r="C113" s="284" t="s">
        <v>298</v>
      </c>
      <c r="D113" s="331" t="s">
        <v>299</v>
      </c>
      <c r="E113" s="284"/>
      <c r="F113" s="284" t="s">
        <v>297</v>
      </c>
      <c r="G113" s="284" t="s">
        <v>297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06195000</v>
      </c>
      <c r="B114" s="311" t="str">
        <f t="shared" si="1"/>
        <v>12/06/2019</v>
      </c>
      <c r="C114" s="284" t="s">
        <v>300</v>
      </c>
      <c r="D114" s="331" t="s">
        <v>301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06195000</v>
      </c>
      <c r="B115" s="311" t="str">
        <f t="shared" si="1"/>
        <v>12/06/2019</v>
      </c>
      <c r="C115" s="284" t="s">
        <v>302</v>
      </c>
      <c r="D115" s="331" t="s">
        <v>303</v>
      </c>
      <c r="E115" s="284">
        <v>7</v>
      </c>
      <c r="F115" s="284"/>
      <c r="G115" s="284">
        <v>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06195000</v>
      </c>
      <c r="B116" s="311" t="str">
        <f t="shared" si="1"/>
        <v>12/06/2019</v>
      </c>
      <c r="C116" s="284" t="s">
        <v>304</v>
      </c>
      <c r="D116" s="331" t="s">
        <v>305</v>
      </c>
      <c r="E116" s="284">
        <v>5</v>
      </c>
      <c r="F116" s="284">
        <v>95</v>
      </c>
      <c r="G116" s="284">
        <v>29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06195000</v>
      </c>
      <c r="B117" s="311" t="str">
        <f t="shared" si="1"/>
        <v>12/06/2019</v>
      </c>
      <c r="C117" s="284" t="s">
        <v>306</v>
      </c>
      <c r="D117" s="331" t="s">
        <v>307</v>
      </c>
      <c r="E117" s="284">
        <v>8</v>
      </c>
      <c r="F117" s="284">
        <v>8</v>
      </c>
      <c r="G117" s="284">
        <v>34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06195000</v>
      </c>
      <c r="B118" s="311" t="str">
        <f t="shared" si="1"/>
        <v>12/06/2019</v>
      </c>
      <c r="C118" s="284" t="s">
        <v>308</v>
      </c>
      <c r="D118" s="331" t="s">
        <v>309</v>
      </c>
      <c r="E118" s="284">
        <v>3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06195000</v>
      </c>
      <c r="B119" s="311" t="str">
        <f t="shared" si="1"/>
        <v>12/06/2019</v>
      </c>
      <c r="C119" s="284" t="s">
        <v>310</v>
      </c>
      <c r="D119" s="331" t="s">
        <v>311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06195000</v>
      </c>
      <c r="B120" s="311" t="str">
        <f t="shared" si="1"/>
        <v>12/06/2019</v>
      </c>
      <c r="C120" s="284" t="s">
        <v>312</v>
      </c>
      <c r="D120" s="331" t="s">
        <v>313</v>
      </c>
      <c r="E120" s="284">
        <v>390</v>
      </c>
      <c r="F120" s="284">
        <v>120</v>
      </c>
      <c r="G120" s="284">
        <v>150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06195000</v>
      </c>
      <c r="B121" s="311" t="str">
        <f t="shared" si="1"/>
        <v>12/06/2019</v>
      </c>
      <c r="C121" s="284" t="s">
        <v>314</v>
      </c>
      <c r="D121" s="331" t="s">
        <v>315</v>
      </c>
      <c r="E121" s="284">
        <v>3</v>
      </c>
      <c r="F121" s="284">
        <v>2</v>
      </c>
      <c r="G121" s="284">
        <v>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06195000</v>
      </c>
      <c r="B122" s="311" t="str">
        <f t="shared" si="2"/>
        <v>12/06/2019</v>
      </c>
      <c r="C122" s="284" t="s">
        <v>316</v>
      </c>
      <c r="D122" s="331" t="s">
        <v>317</v>
      </c>
      <c r="E122" s="284">
        <v>90</v>
      </c>
      <c r="F122" s="284">
        <v>10</v>
      </c>
      <c r="G122" s="284">
        <v>35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06195000</v>
      </c>
      <c r="B123" s="311" t="str">
        <f t="shared" si="2"/>
        <v>12/06/2019</v>
      </c>
      <c r="C123" s="284" t="s">
        <v>318</v>
      </c>
      <c r="D123" s="331" t="s">
        <v>319</v>
      </c>
      <c r="E123" s="284"/>
      <c r="F123" s="284">
        <v>1</v>
      </c>
      <c r="G123" s="284">
        <v>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06195000</v>
      </c>
      <c r="B124" s="311" t="str">
        <f t="shared" si="2"/>
        <v>12/06/2019</v>
      </c>
      <c r="C124" s="284" t="s">
        <v>320</v>
      </c>
      <c r="D124" s="331" t="s">
        <v>321</v>
      </c>
      <c r="E124" s="284"/>
      <c r="F124" s="284" t="s">
        <v>297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06195000</v>
      </c>
      <c r="B125" s="311" t="str">
        <f t="shared" si="2"/>
        <v>12/06/2019</v>
      </c>
      <c r="C125" s="284" t="s">
        <v>322</v>
      </c>
      <c r="D125" s="331" t="s">
        <v>323</v>
      </c>
      <c r="E125" s="284" t="s">
        <v>297</v>
      </c>
      <c r="F125" s="284" t="s">
        <v>297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06195000</v>
      </c>
      <c r="B126" s="311" t="str">
        <f t="shared" si="2"/>
        <v>12/06/2019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06195000</v>
      </c>
      <c r="B127" s="311" t="str">
        <f t="shared" si="2"/>
        <v>12/06/2019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06195000</v>
      </c>
      <c r="B128" s="311" t="str">
        <f t="shared" si="2"/>
        <v>12/06/2019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06195000</v>
      </c>
      <c r="B129" s="311" t="str">
        <f t="shared" si="2"/>
        <v>12/06/2019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06195000</v>
      </c>
      <c r="B130" s="311" t="str">
        <f t="shared" si="2"/>
        <v>12/06/2019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06195000</v>
      </c>
      <c r="B131" s="311" t="str">
        <f t="shared" si="2"/>
        <v>12/06/2019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06195000</v>
      </c>
      <c r="B132" s="311" t="str">
        <f t="shared" si="2"/>
        <v>12/06/2019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06195000</v>
      </c>
      <c r="B133" s="311" t="str">
        <f t="shared" si="2"/>
        <v>12/06/2019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06195000</v>
      </c>
      <c r="B134" s="311" t="str">
        <f t="shared" si="2"/>
        <v>12/06/2019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06195000</v>
      </c>
      <c r="B135" s="311" t="str">
        <f t="shared" si="2"/>
        <v>12/06/2019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06195000</v>
      </c>
      <c r="B136" s="311" t="str">
        <f t="shared" si="2"/>
        <v>12/06/2019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06195000</v>
      </c>
      <c r="B137" s="311" t="str">
        <f t="shared" si="2"/>
        <v>12/06/2019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06195000</v>
      </c>
      <c r="B138" s="311" t="str">
        <f t="shared" si="2"/>
        <v>12/06/2019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06195000</v>
      </c>
      <c r="B139" s="311" t="str">
        <f t="shared" si="2"/>
        <v>12/06/2019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06195000</v>
      </c>
      <c r="B140" s="311" t="str">
        <f t="shared" si="2"/>
        <v>12/06/2019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06195000</v>
      </c>
      <c r="B141" s="311" t="str">
        <f t="shared" si="2"/>
        <v>12/06/2019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06195000</v>
      </c>
      <c r="B142" s="311" t="str">
        <f t="shared" si="2"/>
        <v>12/06/2019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06195000</v>
      </c>
      <c r="B143" s="311" t="str">
        <f t="shared" si="2"/>
        <v>12/06/2019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06195000</v>
      </c>
      <c r="B144" s="311" t="str">
        <f t="shared" si="2"/>
        <v>12/06/2019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06195000</v>
      </c>
      <c r="B145" s="311" t="str">
        <f t="shared" si="2"/>
        <v>12/06/2019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06195000</v>
      </c>
      <c r="B146" s="311" t="str">
        <f t="shared" si="2"/>
        <v>12/06/2019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06195000</v>
      </c>
      <c r="B147" s="311" t="str">
        <f t="shared" si="2"/>
        <v>12/06/2019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06195000</v>
      </c>
      <c r="B148" s="311" t="str">
        <f t="shared" si="2"/>
        <v>12/06/2019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06195000</v>
      </c>
      <c r="B149" s="311" t="str">
        <f t="shared" si="2"/>
        <v>12/06/2019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06195000</v>
      </c>
      <c r="B150" s="311" t="str">
        <f t="shared" si="2"/>
        <v>12/06/2019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06195000</v>
      </c>
      <c r="B151" s="311" t="str">
        <f t="shared" si="2"/>
        <v>12/06/2019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06195000</v>
      </c>
      <c r="B152" s="311" t="str">
        <f t="shared" si="2"/>
        <v>12/06/2019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06195000</v>
      </c>
      <c r="B153" s="311" t="str">
        <f t="shared" si="2"/>
        <v>12/06/2019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06195000</v>
      </c>
      <c r="B154" s="311" t="str">
        <f t="shared" si="3"/>
        <v>12/06/2019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06195000</v>
      </c>
      <c r="B155" s="311" t="str">
        <f t="shared" si="3"/>
        <v>12/06/2019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06195000</v>
      </c>
      <c r="B156" s="311" t="str">
        <f t="shared" si="3"/>
        <v>12/06/2019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06195000</v>
      </c>
      <c r="B157" s="311" t="str">
        <f t="shared" si="3"/>
        <v>12/06/2019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06195000</v>
      </c>
      <c r="B158" s="311" t="str">
        <f t="shared" si="3"/>
        <v>12/06/2019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06195000</v>
      </c>
      <c r="B159" s="311" t="str">
        <f t="shared" si="3"/>
        <v>12/06/2019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06195000</v>
      </c>
      <c r="B160" s="311" t="str">
        <f t="shared" si="3"/>
        <v>12/06/2019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06195000</v>
      </c>
      <c r="B161" s="311" t="str">
        <f t="shared" si="3"/>
        <v>12/06/2019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06195000</v>
      </c>
      <c r="B162" s="311" t="str">
        <f t="shared" si="3"/>
        <v>12/06/2019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06195000</v>
      </c>
      <c r="B163" s="311" t="str">
        <f t="shared" si="3"/>
        <v>12/06/2019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06195000</v>
      </c>
      <c r="B164" s="311" t="str">
        <f t="shared" si="3"/>
        <v>12/06/2019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06195000</v>
      </c>
      <c r="B165" s="311" t="str">
        <f t="shared" si="3"/>
        <v>12/06/2019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06195000</v>
      </c>
      <c r="B166" s="311" t="str">
        <f t="shared" si="3"/>
        <v>12/06/2019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06195000</v>
      </c>
      <c r="B167" s="311" t="str">
        <f t="shared" si="3"/>
        <v>12/06/2019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06195000</v>
      </c>
      <c r="B168" s="311" t="str">
        <f t="shared" si="3"/>
        <v>12/06/2019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06195000</v>
      </c>
      <c r="B169" s="311" t="str">
        <f t="shared" si="3"/>
        <v>12/06/2019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06195000</v>
      </c>
      <c r="B170" s="311" t="str">
        <f t="shared" si="3"/>
        <v>12/06/2019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06195000</v>
      </c>
      <c r="B171" s="311" t="str">
        <f t="shared" si="3"/>
        <v>12/06/2019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06195000</v>
      </c>
      <c r="B172" s="311" t="str">
        <f t="shared" si="3"/>
        <v>12/06/2019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06195000</v>
      </c>
      <c r="B173" s="311" t="str">
        <f t="shared" si="3"/>
        <v>12/06/2019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06195000</v>
      </c>
      <c r="B174" s="311" t="str">
        <f t="shared" si="3"/>
        <v>12/06/2019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06195000</v>
      </c>
      <c r="B175" s="311" t="str">
        <f t="shared" si="3"/>
        <v>12/06/2019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06195000</v>
      </c>
      <c r="B176" s="311" t="str">
        <f t="shared" si="3"/>
        <v>12/06/2019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06195000</v>
      </c>
      <c r="B177" s="311" t="str">
        <f t="shared" si="3"/>
        <v>12/06/2019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06195000</v>
      </c>
      <c r="B178" s="311" t="str">
        <f t="shared" si="3"/>
        <v>12/06/2019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06195000</v>
      </c>
      <c r="B179" s="311" t="str">
        <f t="shared" si="3"/>
        <v>12/06/2019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06195000</v>
      </c>
      <c r="B180" s="311" t="str">
        <f t="shared" si="3"/>
        <v>12/06/2019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06195000</v>
      </c>
      <c r="B181" s="311" t="str">
        <f t="shared" si="3"/>
        <v>12/06/2019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06195000</v>
      </c>
      <c r="B182" s="311" t="str">
        <f t="shared" si="3"/>
        <v>12/06/2019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06195000</v>
      </c>
      <c r="B183" s="311" t="str">
        <f t="shared" si="3"/>
        <v>12/06/2019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06195000</v>
      </c>
      <c r="B184" s="311" t="str">
        <f t="shared" si="3"/>
        <v>12/06/2019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06195000</v>
      </c>
      <c r="B185" s="311" t="str">
        <f t="shared" si="3"/>
        <v>12/06/2019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06195000</v>
      </c>
      <c r="B186" s="311" t="str">
        <f t="shared" si="4"/>
        <v>12/06/2019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06195000</v>
      </c>
      <c r="B187" s="311" t="str">
        <f t="shared" si="4"/>
        <v>12/06/2019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06195000</v>
      </c>
      <c r="B188" s="311" t="str">
        <f t="shared" si="4"/>
        <v>12/06/2019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06195000</v>
      </c>
      <c r="B189" s="311" t="str">
        <f t="shared" si="4"/>
        <v>12/06/2019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06195000</v>
      </c>
      <c r="B190" s="311" t="str">
        <f t="shared" si="4"/>
        <v>12/06/2019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06195000</v>
      </c>
      <c r="B191" s="311" t="str">
        <f t="shared" si="4"/>
        <v>12/06/2019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06195000</v>
      </c>
      <c r="B192" s="311" t="str">
        <f t="shared" si="4"/>
        <v>12/06/2019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06195000</v>
      </c>
      <c r="B193" s="311" t="str">
        <f t="shared" si="4"/>
        <v>12/06/2019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06195000</v>
      </c>
      <c r="B194" s="311" t="str">
        <f t="shared" si="4"/>
        <v>12/06/2019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06195000</v>
      </c>
      <c r="B195" s="311" t="str">
        <f t="shared" si="4"/>
        <v>12/06/2019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06195000</v>
      </c>
      <c r="B196" s="311" t="str">
        <f t="shared" si="4"/>
        <v>12/06/2019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06195000</v>
      </c>
      <c r="B197" s="311" t="str">
        <f t="shared" si="4"/>
        <v>12/06/2019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06195000</v>
      </c>
      <c r="B198" s="311" t="str">
        <f t="shared" si="4"/>
        <v>12/06/2019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06195000</v>
      </c>
      <c r="B199" s="311" t="str">
        <f t="shared" si="4"/>
        <v>12/06/2019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06195000</v>
      </c>
      <c r="B200" s="311" t="str">
        <f t="shared" si="4"/>
        <v>12/06/2019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06195000</v>
      </c>
      <c r="B201" s="311" t="str">
        <f t="shared" si="4"/>
        <v>12/06/2019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06195000</v>
      </c>
      <c r="B202" s="311" t="str">
        <f t="shared" si="4"/>
        <v>12/06/2019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06195000</v>
      </c>
      <c r="B203" s="311" t="str">
        <f t="shared" si="4"/>
        <v>12/06/2019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06195000</v>
      </c>
      <c r="B204" s="311" t="str">
        <f t="shared" si="4"/>
        <v>12/06/2019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06195000</v>
      </c>
      <c r="B205" s="311" t="str">
        <f t="shared" si="4"/>
        <v>12/06/2019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06195000</v>
      </c>
      <c r="B206" s="311" t="str">
        <f t="shared" si="4"/>
        <v>12/06/2019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06195000</v>
      </c>
      <c r="B207" s="311" t="str">
        <f t="shared" si="4"/>
        <v>12/06/2019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06195000</v>
      </c>
      <c r="B208" s="311" t="str">
        <f t="shared" si="4"/>
        <v>12/06/2019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06195000</v>
      </c>
      <c r="B209" s="311" t="str">
        <f t="shared" si="4"/>
        <v>12/06/2019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06195000</v>
      </c>
      <c r="B210" s="311" t="str">
        <f t="shared" si="4"/>
        <v>12/06/2019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06195000</v>
      </c>
      <c r="B211" s="311" t="str">
        <f t="shared" si="4"/>
        <v>12/06/2019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06195000</v>
      </c>
      <c r="B212" s="311" t="str">
        <f t="shared" si="4"/>
        <v>12/06/2019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06195000</v>
      </c>
      <c r="B213" s="311" t="str">
        <f t="shared" si="4"/>
        <v>12/06/2019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06195000</v>
      </c>
      <c r="B214" s="311" t="str">
        <f t="shared" si="4"/>
        <v>12/06/2019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06195000</v>
      </c>
      <c r="B215" s="311" t="str">
        <f t="shared" si="4"/>
        <v>12/06/2019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06195000</v>
      </c>
      <c r="B216" s="311" t="str">
        <f t="shared" si="4"/>
        <v>12/06/2019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06195000</v>
      </c>
      <c r="B217" s="311" t="str">
        <f t="shared" si="4"/>
        <v>12/06/2019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06195000</v>
      </c>
      <c r="B218" s="311" t="str">
        <f t="shared" si="5"/>
        <v>12/06/2019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06195000</v>
      </c>
      <c r="B219" s="311" t="str">
        <f t="shared" si="5"/>
        <v>12/06/2019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06195000</v>
      </c>
      <c r="B220" s="311" t="str">
        <f t="shared" si="5"/>
        <v>12/06/2019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06195000</v>
      </c>
      <c r="B221" s="311" t="str">
        <f t="shared" si="5"/>
        <v>12/06/2019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06195000</v>
      </c>
      <c r="B222" s="311" t="str">
        <f t="shared" si="5"/>
        <v>12/06/2019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06195000</v>
      </c>
      <c r="B223" s="311" t="str">
        <f t="shared" si="5"/>
        <v>12/06/2019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06195000</v>
      </c>
      <c r="B224" s="311" t="str">
        <f t="shared" si="5"/>
        <v>12/06/2019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06195000</v>
      </c>
      <c r="B225" s="311" t="str">
        <f t="shared" si="5"/>
        <v>12/06/2019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06195000</v>
      </c>
      <c r="B226" s="311" t="str">
        <f t="shared" si="5"/>
        <v>12/06/2019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06195000</v>
      </c>
      <c r="B227" s="311" t="str">
        <f t="shared" si="5"/>
        <v>12/06/2019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06195000</v>
      </c>
      <c r="B228" s="311" t="str">
        <f t="shared" si="5"/>
        <v>12/06/2019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06195000</v>
      </c>
      <c r="B229" s="311" t="str">
        <f t="shared" si="5"/>
        <v>12/06/2019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06195000</v>
      </c>
      <c r="B230" s="311" t="str">
        <f t="shared" si="5"/>
        <v>12/06/2019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06195000</v>
      </c>
      <c r="B231" s="311" t="str">
        <f t="shared" si="5"/>
        <v>12/06/2019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06195000</v>
      </c>
      <c r="B232" s="311" t="str">
        <f t="shared" si="5"/>
        <v>12/06/2019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06195000</v>
      </c>
      <c r="B233" s="311" t="str">
        <f t="shared" si="5"/>
        <v>12/06/2019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06195000</v>
      </c>
      <c r="B234" s="311" t="str">
        <f t="shared" si="5"/>
        <v>12/06/2019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06195000</v>
      </c>
      <c r="B235" s="311" t="str">
        <f t="shared" si="5"/>
        <v>12/06/2019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06195000</v>
      </c>
      <c r="B236" s="311" t="str">
        <f t="shared" si="5"/>
        <v>12/06/2019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06195000</v>
      </c>
      <c r="B237" s="311" t="str">
        <f t="shared" si="5"/>
        <v>12/06/2019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06195000</v>
      </c>
      <c r="B238" s="311" t="str">
        <f t="shared" si="5"/>
        <v>12/06/2019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06195000</v>
      </c>
      <c r="B239" s="311" t="str">
        <f t="shared" si="5"/>
        <v>12/06/2019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06195000</v>
      </c>
      <c r="B240" s="311" t="str">
        <f t="shared" si="5"/>
        <v>12/06/2019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06195000</v>
      </c>
      <c r="B241" s="311" t="str">
        <f t="shared" si="5"/>
        <v>12/06/2019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06195000</v>
      </c>
      <c r="B242" s="311" t="str">
        <f t="shared" si="5"/>
        <v>12/06/2019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06195000</v>
      </c>
      <c r="B243" s="311" t="str">
        <f t="shared" si="5"/>
        <v>12/06/2019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C60BF3C-393E-4D23-A56F-8DEED517EA48}">
      <formula1>$T$2:$T$3</formula1>
    </dataValidation>
    <dataValidation type="list" allowBlank="1" showErrorMessage="1" errorTitle="Bocal de regroupement" sqref="F78" xr:uid="{844E3E4C-40BD-472A-818C-1C0845E8D7F8}">
      <formula1>#REF!</formula1>
    </dataValidation>
    <dataValidation type="list" allowBlank="1" showErrorMessage="1" errorTitle="Abondance végétation de 0 à 5" sqref="K78" xr:uid="{BE8BBF47-6F8E-43DF-8A32-ED9D2AAB0760}">
      <formula1>#REF!</formula1>
    </dataValidation>
    <dataValidation type="list" allowBlank="1" showErrorMessage="1" errorTitle="Intensité du comatage de 0 à 5" sqref="H78" xr:uid="{BEDF7392-7CB1-430B-823D-D43F65B6A812}">
      <formula1>#REF!</formula1>
    </dataValidation>
    <dataValidation type="list" allowBlank="1" showErrorMessage="1" errorTitle="Codage SANDRE svp" sqref="E78" xr:uid="{7E878541-E938-486F-BD00-4BF40215D5C5}">
      <formula1>#REF!</formula1>
    </dataValidation>
    <dataValidation type="list" allowBlank="1" showInputMessage="1" showErrorMessage="1" sqref="D78 IV67:IV78" xr:uid="{5F4F51A1-BA85-4157-9F7B-5511F2CE86A5}">
      <formula1>#REF!</formula1>
    </dataValidation>
    <dataValidation type="list" allowBlank="1" errorTitle="Codage SANDRE svp" sqref="E66:E77" xr:uid="{EF13E6B8-22B5-48A1-83B6-F10FDDDC208B}">
      <formula1>"N1, N3, N5 , N6"</formula1>
    </dataValidation>
    <dataValidation type="list" allowBlank="1" showInputMessage="1" sqref="D67:D77" xr:uid="{6CA41D9E-BDD7-4294-9700-C153B20D663D}">
      <formula1>"S1, S2, S3, S9, S10, S11, S18, S24, S25, S28, S29, S30"</formula1>
    </dataValidation>
    <dataValidation allowBlank="1" showErrorMessage="1" errorTitle="Altitude en mètres" sqref="K23:N23" xr:uid="{E309B6CC-5292-4A0E-B527-6F6FC8558DC3}"/>
    <dataValidation type="list" allowBlank="1" errorTitle="Bocal de regroupement" sqref="F66:F77" xr:uid="{AEFF7843-DAF8-4460-888C-AC247DEB01D9}">
      <formula1>"PhA , PhB, PhC"</formula1>
    </dataValidation>
    <dataValidation type="list" allowBlank="1" errorTitle="Intensité du comatage de 0 à 5" sqref="H66:H77" xr:uid="{D50A4A60-930C-47FC-A23E-FFB561CDBB6F}">
      <formula1>"0, 1, 2, 3, 4, 5"</formula1>
    </dataValidation>
    <dataValidation type="list" allowBlank="1" errorTitle="Stabilité ou non du substrat" sqref="I66:I77" xr:uid="{939DDABD-C95F-4FE9-AB55-6A9AA08FB84F}">
      <formula1>"stable , moyennement stable , instable"</formula1>
    </dataValidation>
    <dataValidation type="list" allowBlank="1" errorTitle="Abondance végétation de 0 à 5" sqref="K66:K77" xr:uid="{91B75F4A-54C3-45C8-9531-B19A05D81A1C}">
      <formula1>"0, 1, 2, 3, 4, 5"</formula1>
    </dataValidation>
    <dataValidation type="list" allowBlank="1" errorTitle="Choisir une des 4 catégories" error="Vous devez indiquer une des 4 catégories de la liste déroulante" sqref="I39:I50" xr:uid="{2835EDF3-4DFC-4226-92A9-5949064A562C}">
      <formula1>"D, M, MNR, P"</formula1>
    </dataValidation>
    <dataValidation type="list" allowBlank="1" sqref="D66" xr:uid="{2F42E1F9-5C5C-4EE3-A463-3014A56A4AF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6DD67BF-101B-40BA-834A-06A1FF82E8C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A2046A6-B823-415D-86C0-E5F8E9AF9BA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497916C-5131-4DB2-B0B6-7B1579AAB50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603B0AB-686F-4404-BE61-DD291CFDC4D8}">
      <formula1>1</formula1>
      <formula2>3</formula2>
    </dataValidation>
    <dataValidation allowBlank="1" showErrorMessage="1" promptTitle="ATTENTION" prompt="en Lambert II étendu" sqref="G23 E27:E28" xr:uid="{754914BC-99C6-4B6C-BDAF-C8EDF2B91160}"/>
    <dataValidation type="textLength" allowBlank="1" showInputMessage="1" showErrorMessage="1" sqref="A41:E41 IS42:IV42" xr:uid="{0B2CBB53-F930-49FE-91AD-E343A87B8920}">
      <formula1>0</formula1>
      <formula2>50</formula2>
    </dataValidation>
    <dataValidation type="whole" allowBlank="1" showErrorMessage="1" errorTitle="Altitude en mètres" sqref="I23:I28" xr:uid="{E4036246-F396-4B79-B7EB-2EF0F7C80A2F}">
      <formula1>0</formula1>
      <formula2>4000</formula2>
    </dataValidation>
    <dataValidation type="decimal" allowBlank="1" showErrorMessage="1" errorTitle="Recouvrement en % de 0 à 100" sqref="H39:H50" xr:uid="{2E00F7FC-27B4-42B8-90B5-B1936DFF06A6}">
      <formula1>0</formula1>
      <formula2>100</formula2>
    </dataValidation>
    <dataValidation type="textLength" operator="equal" allowBlank="1" showErrorMessage="1" errorTitle="Code INSEE selon le type 00000" sqref="F23" xr:uid="{9C179FC5-5C82-4ED5-8314-022AA259DB8E}">
      <formula1>5</formula1>
      <formula2>0</formula2>
    </dataValidation>
    <dataValidation type="date" allowBlank="1" showErrorMessage="1" errorTitle="Date du prélèvement (jj/mm/aaaa)" sqref="IV40" xr:uid="{40ECB515-2D90-401C-9010-E2A3B096D62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2019-12-23T16:31:20Z</dcterms:created>
  <dcterms:modified xsi:type="dcterms:W3CDTF">2019-12-23T16:31:24Z</dcterms:modified>
</cp:coreProperties>
</file>