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ARCBE\19035_ARCBE_exports\"/>
    </mc:Choice>
  </mc:AlternateContent>
  <xr:revisionPtr revIDLastSave="0" documentId="13_ncr:1_{982683D9-31E8-4169-ADC7-70F9394D18B2}" xr6:coauthVersionLast="45" xr6:coauthVersionMax="45" xr10:uidLastSave="{00000000-0000-0000-0000-000000000000}"/>
  <bookViews>
    <workbookView xWindow="-120" yWindow="-120" windowWidth="24240" windowHeight="13140" xr2:uid="{DEC85783-61FB-4453-B3F0-8A436012964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A67" i="2"/>
  <c r="A68" i="2"/>
  <c r="A69" i="2"/>
  <c r="A70" i="2"/>
  <c r="A71" i="2"/>
  <c r="A72" i="2"/>
  <c r="A73" i="2"/>
  <c r="A74" i="2"/>
  <c r="A75" i="2"/>
  <c r="A76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<sst xmlns="http://schemas.openxmlformats.org/spreadsheetml/2006/main" count="638" uniqueCount="323">
  <si>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</si>
  <si>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</si>
  <si>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</si>
  <si>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</si>
  <si>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</si>
  <si>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</si>
  <si>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</si>
  <si>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</si>
  <si>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</si>
  <si>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</si>
  <si>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</si>
  <si>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</si>
  <si>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</si>
  <si>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ARC (13)</t>
  </si>
  <si>
    <t>ARC A BERRE-L'ETANG</t>
  </si>
  <si>
    <t>12/06/2019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</si>
  <si>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</si>
  <si>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</si>
  <si>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</si>
  <si>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</si>
  <si>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</si>
  <si>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</si>
  <si>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</si>
  <si>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</si>
  <si>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</si>
  <si>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</si>
  <si>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</si>
  <si>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</si>
  <si>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</si>
  <si>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</si>
  <si>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</si>
  <si>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</si>
  <si>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</si>
  <si>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</si>
  <si>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</si>
  <si>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</si>
  <si>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</si>
  <si>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</si>
  <si>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</si>
  <si>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</si>
  <si>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</si>
  <si>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</si>
  <si>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</si>
  <si>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N5</t>
  </si>
  <si>
    <t>A</t>
  </si>
  <si>
    <t>P2</t>
  </si>
  <si>
    <t>S3</t>
  </si>
  <si>
    <t>N3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</si>
  <si>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</si>
  <si>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</si>
  <si>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</si>
  <si>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</si>
  <si>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</si>
  <si>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</si>
  <si>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</si>
  <si>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</si>
  <si>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</si>
  <si>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</si>
  <si>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</si>
  <si>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</si>
  <si>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</si>
  <si>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S9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</si>
  <si>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</si>
  <si>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</si>
  <si>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</si>
  <si>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</si>
  <si>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</si>
  <si>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</si>
  <si>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</si>
  <si>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</si>
  <si>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N1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</si>
  <si>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</si>
  <si>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</si>
  <si>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</si>
  <si>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</si>
  <si>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</si>
  <si>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</si>
  <si>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</si>
  <si>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</si>
  <si>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</si>
  <si>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</si>
  <si>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</si>
  <si>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</si>
  <si>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</si>
  <si>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</si>
  <si>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</si>
  <si>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</si>
  <si>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</si>
  <si>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</si>
  <si>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</si>
  <si>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</si>
  <si>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</si>
  <si>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</si>
  <si>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</si>
  <si>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</si>
  <si>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</si>
  <si>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</si>
  <si>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</si>
  <si>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</si>
  <si>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</si>
  <si>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</si>
  <si>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</si>
  <si>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</si>
  <si>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</si>
  <si>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</si>
  <si>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</si>
  <si>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</si>
  <si>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</si>
  <si>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</si>
  <si>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</si>
  <si>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</si>
  <si>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</si>
  <si>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</si>
  <si>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</si>
  <si>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</si>
  <si>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</si>
  <si>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</si>
  <si>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</si>
  <si>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</si>
  <si>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</si>
  <si>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</si>
  <si>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</si>
  <si>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</si>
  <si>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</si>
  <si>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</si>
  <si>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</si>
  <si>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</si>
  <si>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</si>
  <si>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</si>
  <si>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</si>
  <si>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</si>
  <si>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</si>
  <si>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</si>
  <si>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</si>
  <si>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</si>
  <si>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</si>
  <si>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</si>
  <si>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</si>
  <si>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</si>
  <si>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</si>
  <si>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</si>
  <si>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</si>
  <si>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</si>
  <si>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</si>
  <si>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</si>
  <si>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</si>
  <si>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</si>
  <si>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</si>
  <si>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</si>
  <si>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</si>
  <si>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</si>
  <si>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</si>
  <si>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</si>
  <si>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</si>
  <si>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</si>
  <si>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</si>
  <si>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</si>
  <si>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</si>
  <si>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</si>
  <si>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</si>
  <si>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</si>
  <si>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</si>
  <si>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</si>
  <si>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</si>
  <si>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</si>
  <si>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</si>
  <si>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</si>
  <si>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</si>
  <si>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</si>
  <si>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</si>
  <si>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</si>
  <si>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</si>
  <si>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</si>
  <si>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</si>
  <si>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</si>
  <si>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</si>
  <si>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</si>
  <si>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</si>
  <si>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</si>
  <si>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</si>
  <si>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</si>
  <si>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</si>
  <si>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</si>
  <si>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</si>
  <si>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</si>
  <si>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</si>
  <si>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</si>
  <si>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</si>
  <si>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</si>
  <si>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</si>
  <si>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</si>
  <si>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</si>
  <si>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</si>
  <si>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</si>
  <si>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06195500</t>
  </si>
  <si>
    <t>BERRE-L'ETANG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</si>
  <si>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</si>
  <si>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</si>
  <si>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</si>
  <si>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</si>
  <si>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</si>
  <si>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</si>
  <si>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</si>
  <si>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</si>
  <si>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</si>
  <si>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</si>
  <si>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</si>
  <si>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</si>
  <si>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</si>
  <si>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</si>
  <si>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</si>
  <si>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</si>
  <si>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</si>
  <si>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</si>
  <si>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</si>
  <si>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</si>
  <si>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</si>
  <si>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</si>
  <si>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</si>
  <si>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</si>
  <si>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</si>
  <si>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</si>
  <si>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</si>
  <si>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</si>
  <si>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</si>
  <si>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</si>
  <si>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</si>
  <si>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</si>
  <si>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</si>
  <si>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</si>
  <si>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</si>
  <si>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</si>
  <si>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</si>
  <si>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</si>
  <si>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</si>
  <si>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</si>
  <si>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</si>
  <si>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</si>
  <si>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</si>
  <si>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</si>
  <si>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</si>
  <si>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</si>
  <si>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</si>
  <si>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</si>
  <si>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</si>
  <si>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</si>
  <si>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</si>
  <si>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</si>
  <si>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</si>
  <si>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</si>
  <si>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Goera</t>
  </si>
  <si>
    <t>287</t>
  </si>
  <si>
    <t>Hydropsychidae</t>
  </si>
  <si>
    <t>211</t>
  </si>
  <si>
    <t>Hydropsyche</t>
  </si>
  <si>
    <t>212</t>
  </si>
  <si>
    <t>Hydroptila</t>
  </si>
  <si>
    <t>200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</si>
  <si>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</si>
  <si>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</si>
  <si>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</si>
  <si>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</si>
  <si>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</si>
  <si>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</si>
  <si>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</si>
  <si>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</si>
  <si>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</si>
  <si>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</si>
  <si>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</si>
  <si>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</si>
  <si>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</si>
  <si>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</si>
  <si>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</si>
  <si>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</si>
  <si>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</si>
  <si>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</si>
  <si>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</si>
  <si>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</si>
  <si>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</si>
  <si>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</si>
  <si>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</si>
  <si>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</si>
  <si>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Ochthebius</t>
  </si>
  <si>
    <t>609</t>
  </si>
  <si>
    <t>Anthomyidae</t>
  </si>
  <si>
    <t>847</t>
  </si>
  <si>
    <t>Ceratopogonidae</t>
  </si>
  <si>
    <t>819</t>
  </si>
  <si>
    <t>Chironomidae</t>
  </si>
  <si>
    <t>807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</si>
  <si>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</si>
  <si>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</si>
  <si>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</si>
  <si>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</si>
  <si>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</si>
  <si>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</si>
  <si>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</si>
  <si>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</si>
  <si>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</si>
  <si>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</si>
  <si>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</si>
  <si>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</si>
  <si>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</si>
  <si>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</si>
  <si>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</si>
  <si>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</si>
  <si>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</si>
  <si>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</si>
  <si>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</si>
  <si>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Ancylus</t>
  </si>
  <si>
    <t>1028</t>
  </si>
  <si>
    <t>Potamopyrgus</t>
  </si>
  <si>
    <t>978</t>
  </si>
  <si>
    <t>Physa lato-sensu</t>
  </si>
  <si>
    <t>997</t>
  </si>
  <si>
    <t>Erpobdellidae</t>
  </si>
  <si>
    <t>928</t>
  </si>
  <si>
    <t>OLIGOCHAETA</t>
  </si>
  <si>
    <t>933</t>
  </si>
  <si>
    <t>Dugesiidae</t>
  </si>
  <si>
    <t>1055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</si>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</sst>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DC6ED98-6CDD-496D-9FED-DA5D9B4B56EB}"/>
    <cellStyle name="Normal_résultats" xfId="1" xr:uid="{ED18CFAD-16CC-4ECB-973F-1FB3A7930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ARCBE/19035_ARCBE_12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ARCBE</v>
          </cell>
          <cell r="L5">
            <v>43628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65D2-50AC-4BB6-B9C1-078961004B0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6195500</v>
      </c>
      <c r="B6" s="27" t="s">
        <v>13</v>
      </c>
      <c r="C6" s="27" t="s">
        <v>14</v>
      </c>
      <c r="D6" s="28" t="s">
        <v>15</v>
      </c>
      <c r="E6" s="27">
        <v>872729.56030503951</v>
      </c>
      <c r="F6" s="27">
        <v>6269585.2343735183</v>
      </c>
      <c r="G6" s="27">
        <v>872516.70761558844</v>
      </c>
      <c r="H6" s="29">
        <v>6269645.0817552805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220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1782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89.100000000000009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40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47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47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61</v>
      </c>
      <c r="L26" s="82" t="s">
        <v>43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66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70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61</v>
      </c>
      <c r="L30" s="103" t="s">
        <v>70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70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66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66</v>
      </c>
      <c r="J46" s="127"/>
      <c r="K46" s="128" t="s">
        <v>43</v>
      </c>
      <c r="L46" s="129"/>
      <c r="M46" s="128" t="s">
        <v>47</v>
      </c>
      <c r="N46" s="129"/>
      <c r="O46" s="128" t="s">
        <v>70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 t="s">
        <v>41</v>
      </c>
      <c r="L52" s="175">
        <v>2</v>
      </c>
      <c r="M52" s="174"/>
      <c r="N52" s="175">
        <v>1</v>
      </c>
      <c r="O52" s="174"/>
      <c r="P52" s="175"/>
      <c r="Q52" s="173">
        <v>1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117</v>
      </c>
      <c r="G53" s="173"/>
      <c r="H53" s="156"/>
      <c r="I53" s="173"/>
      <c r="J53" s="173"/>
      <c r="K53" s="174"/>
      <c r="L53" s="175"/>
      <c r="M53" s="174" t="s">
        <v>45</v>
      </c>
      <c r="N53" s="175">
        <v>2</v>
      </c>
      <c r="O53" s="174"/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1</v>
      </c>
      <c r="F54" s="172" t="s">
        <v>117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56</v>
      </c>
      <c r="F55" s="172" t="s">
        <v>124</v>
      </c>
      <c r="G55" s="173"/>
      <c r="H55" s="156"/>
      <c r="I55" s="173" t="s">
        <v>65</v>
      </c>
      <c r="J55" s="173">
        <v>2</v>
      </c>
      <c r="K55" s="174" t="s">
        <v>125</v>
      </c>
      <c r="L55" s="175">
        <v>4</v>
      </c>
      <c r="M55" s="174" t="s">
        <v>57</v>
      </c>
      <c r="N55" s="175">
        <v>3</v>
      </c>
      <c r="O55" s="174" t="s">
        <v>69</v>
      </c>
      <c r="P55" s="175">
        <v>1</v>
      </c>
      <c r="Q55" s="173">
        <v>5</v>
      </c>
    </row>
    <row r="56" spans="1:256" ht="33.75">
      <c r="A56" s="168" t="s">
        <v>126</v>
      </c>
      <c r="B56" s="169" t="s">
        <v>127</v>
      </c>
      <c r="C56" s="176" t="s">
        <v>51</v>
      </c>
      <c r="D56" s="171">
        <v>6</v>
      </c>
      <c r="E56" s="171">
        <v>1</v>
      </c>
      <c r="F56" s="172" t="s">
        <v>117</v>
      </c>
      <c r="G56" s="173"/>
      <c r="H56" s="156"/>
      <c r="I56" s="173"/>
      <c r="J56" s="173"/>
      <c r="K56" s="174"/>
      <c r="L56" s="175"/>
      <c r="M56" s="174" t="s">
        <v>50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61</v>
      </c>
      <c r="D57" s="171">
        <v>5</v>
      </c>
      <c r="E57" s="171">
        <v>32</v>
      </c>
      <c r="F57" s="172" t="s">
        <v>124</v>
      </c>
      <c r="G57" s="173"/>
      <c r="H57" s="156"/>
      <c r="I57" s="173"/>
      <c r="J57" s="173"/>
      <c r="K57" s="174" t="s">
        <v>63</v>
      </c>
      <c r="L57" s="175">
        <v>2</v>
      </c>
      <c r="M57" s="174" t="s">
        <v>60</v>
      </c>
      <c r="N57" s="175">
        <v>3</v>
      </c>
      <c r="O57" s="174" t="s">
        <v>74</v>
      </c>
      <c r="P57" s="175">
        <v>1</v>
      </c>
      <c r="Q57" s="173">
        <v>3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>
        <v>3</v>
      </c>
      <c r="F58" s="172" t="s">
        <v>117</v>
      </c>
      <c r="G58" s="173"/>
      <c r="H58" s="156"/>
      <c r="I58" s="173"/>
      <c r="J58" s="173"/>
      <c r="K58" s="174"/>
      <c r="L58" s="175">
        <v>2</v>
      </c>
      <c r="M58" s="174"/>
      <c r="N58" s="175">
        <v>3</v>
      </c>
      <c r="O58" s="174"/>
      <c r="P58" s="175">
        <v>1</v>
      </c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>
        <v>2</v>
      </c>
      <c r="F59" s="172" t="s">
        <v>117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117</v>
      </c>
      <c r="G61" s="173"/>
      <c r="H61" s="156"/>
      <c r="I61" s="173"/>
      <c r="J61" s="173"/>
      <c r="K61" s="174"/>
      <c r="L61" s="175">
        <v>2</v>
      </c>
      <c r="M61" s="174"/>
      <c r="N61" s="175">
        <v>1</v>
      </c>
      <c r="O61" s="174"/>
      <c r="P61" s="175"/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143</v>
      </c>
      <c r="D62" s="180">
        <v>0</v>
      </c>
      <c r="E62" s="180">
        <v>1</v>
      </c>
      <c r="F62" s="181" t="s">
        <v>117</v>
      </c>
      <c r="G62" s="182"/>
      <c r="H62" s="156"/>
      <c r="I62" s="182"/>
      <c r="J62" s="182"/>
      <c r="K62" s="183"/>
      <c r="L62" s="184">
        <v>1</v>
      </c>
      <c r="M62" s="183"/>
      <c r="N62" s="184">
        <v>3</v>
      </c>
      <c r="O62" s="183"/>
      <c r="P62" s="184">
        <v>2</v>
      </c>
      <c r="Q62" s="182">
        <v>0</v>
      </c>
    </row>
    <row r="63" spans="1:256" ht="27.75" customHeight="1" thickBot="1">
      <c r="H63" s="185" t="s">
        <v>112</v>
      </c>
      <c r="I63" s="186">
        <v>1</v>
      </c>
      <c r="J63" s="187"/>
      <c r="K63" s="186">
        <v>4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DD2DA6B-234D-4780-9DD6-ABCCA8B137CF}">
      <formula1>0</formula1>
      <formula2>50</formula2>
    </dataValidation>
    <dataValidation type="date" allowBlank="1" showErrorMessage="1" errorTitle="Date du prélèvement (jj/mm/aaaa)" sqref="D6:H6" xr:uid="{3539F79A-837B-4ECE-BA90-A5FFED294B74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6F45-D760-4BBF-A13E-4BA56B70AC8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13014</v>
      </c>
      <c r="G23" s="235">
        <v>872484</v>
      </c>
      <c r="H23" s="235">
        <v>6269636</v>
      </c>
      <c r="I23" s="235">
        <v>3</v>
      </c>
      <c r="J23" s="235" t="s">
        <v>196</v>
      </c>
      <c r="K23" s="234">
        <v>872729.56030503951</v>
      </c>
      <c r="L23" s="234">
        <v>6269585.2343735183</v>
      </c>
      <c r="M23" s="234">
        <v>872516.70761558844</v>
      </c>
      <c r="N23" s="234">
        <v>6269645.0817552805</v>
      </c>
      <c r="O23" s="235">
        <v>15</v>
      </c>
      <c r="P23" s="235">
        <v>220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ARCBE_2019-06-12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79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06195500</v>
      </c>
      <c r="B39" s="278" t="str">
        <f>C23</f>
        <v>ARC (13)</v>
      </c>
      <c r="C39" s="278" t="str">
        <f>D23</f>
        <v>ARC A BERRE-L'ETANG</v>
      </c>
      <c r="D39" s="279" t="str">
        <f>D26</f>
        <v>12/06/2019</v>
      </c>
      <c r="E39" s="280">
        <v>8.1</v>
      </c>
      <c r="F39" s="281" t="s">
        <v>215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42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117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49</v>
      </c>
      <c r="H42" s="284">
        <v>1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56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51</v>
      </c>
      <c r="H44" s="284">
        <v>1</v>
      </c>
      <c r="I44" s="283" t="s">
        <v>117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61</v>
      </c>
      <c r="H45" s="284">
        <v>32</v>
      </c>
      <c r="I45" s="283" t="s">
        <v>124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132</v>
      </c>
      <c r="H46" s="284">
        <v>3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135</v>
      </c>
      <c r="H47" s="284">
        <v>2</v>
      </c>
      <c r="I47" s="283" t="s">
        <v>117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138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>
        <v>1</v>
      </c>
      <c r="I49" s="283" t="s">
        <v>117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143</v>
      </c>
      <c r="H50" s="287">
        <v>1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70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66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06195500</v>
      </c>
      <c r="B66" s="308" t="str">
        <f>D26</f>
        <v>12/06/2019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06195500</v>
      </c>
      <c r="B67" s="311" t="str">
        <f>+B$66</f>
        <v>12/06/2019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06195500</v>
      </c>
      <c r="B68" s="311" t="str">
        <f t="shared" si="0"/>
        <v>12/06/2019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06195500</v>
      </c>
      <c r="B69" s="311" t="str">
        <f t="shared" si="0"/>
        <v>12/06/2019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40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06195500</v>
      </c>
      <c r="B70" s="311" t="str">
        <f t="shared" si="0"/>
        <v>12/06/2019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06195500</v>
      </c>
      <c r="B71" s="311" t="str">
        <f t="shared" si="0"/>
        <v>12/06/2019</v>
      </c>
      <c r="C71" s="309" t="s">
        <v>57</v>
      </c>
      <c r="D71" s="283" t="s">
        <v>54</v>
      </c>
      <c r="E71" s="283" t="s">
        <v>47</v>
      </c>
      <c r="F71" s="283" t="s">
        <v>55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06195500</v>
      </c>
      <c r="B72" s="311" t="str">
        <f t="shared" si="0"/>
        <v>12/06/2019</v>
      </c>
      <c r="C72" s="309" t="s">
        <v>60</v>
      </c>
      <c r="D72" s="283" t="s">
        <v>61</v>
      </c>
      <c r="E72" s="283" t="s">
        <v>47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06195500</v>
      </c>
      <c r="B73" s="311" t="str">
        <f t="shared" si="0"/>
        <v>12/06/2019</v>
      </c>
      <c r="C73" s="309" t="s">
        <v>63</v>
      </c>
      <c r="D73" s="283" t="s">
        <v>61</v>
      </c>
      <c r="E73" s="283" t="s">
        <v>43</v>
      </c>
      <c r="F73" s="283" t="s">
        <v>55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06195500</v>
      </c>
      <c r="B74" s="311" t="str">
        <f t="shared" si="0"/>
        <v>12/06/2019</v>
      </c>
      <c r="C74" s="309" t="s">
        <v>65</v>
      </c>
      <c r="D74" s="283" t="s">
        <v>54</v>
      </c>
      <c r="E74" s="283" t="s">
        <v>66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06195500</v>
      </c>
      <c r="B75" s="311" t="str">
        <f t="shared" si="0"/>
        <v>12/06/2019</v>
      </c>
      <c r="C75" s="309" t="s">
        <v>69</v>
      </c>
      <c r="D75" s="283" t="s">
        <v>54</v>
      </c>
      <c r="E75" s="283" t="s">
        <v>70</v>
      </c>
      <c r="F75" s="283" t="s">
        <v>67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06195500</v>
      </c>
      <c r="B76" s="311" t="str">
        <f t="shared" si="0"/>
        <v>12/06/2019</v>
      </c>
      <c r="C76" s="309" t="s">
        <v>72</v>
      </c>
      <c r="D76" s="283" t="s">
        <v>54</v>
      </c>
      <c r="E76" s="283" t="s">
        <v>43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06195500</v>
      </c>
      <c r="B77" s="311" t="str">
        <f t="shared" si="0"/>
        <v>12/06/2019</v>
      </c>
      <c r="C77" s="309" t="s">
        <v>74</v>
      </c>
      <c r="D77" s="283" t="s">
        <v>61</v>
      </c>
      <c r="E77" s="283" t="s">
        <v>70</v>
      </c>
      <c r="F77" s="283" t="s">
        <v>67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06195500</v>
      </c>
      <c r="B88" s="330" t="str">
        <f>D26</f>
        <v>12/06/2019</v>
      </c>
      <c r="C88" s="284" t="s">
        <v>244</v>
      </c>
      <c r="D88" s="331" t="s">
        <v>245</v>
      </c>
      <c r="E88" s="284">
        <v>1</v>
      </c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06195500</v>
      </c>
      <c r="B89" s="311" t="str">
        <f>+B$88</f>
        <v>12/06/2019</v>
      </c>
      <c r="C89" s="284" t="s">
        <v>246</v>
      </c>
      <c r="D89" s="331" t="s">
        <v>247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06195500</v>
      </c>
      <c r="B90" s="311" t="str">
        <f t="shared" si="1"/>
        <v>12/06/2019</v>
      </c>
      <c r="C90" s="284" t="s">
        <v>248</v>
      </c>
      <c r="D90" s="331" t="s">
        <v>249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06195500</v>
      </c>
      <c r="B91" s="311" t="str">
        <f t="shared" si="1"/>
        <v>12/06/2019</v>
      </c>
      <c r="C91" s="284" t="s">
        <v>250</v>
      </c>
      <c r="D91" s="331" t="s">
        <v>251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06195500</v>
      </c>
      <c r="B92" s="311" t="str">
        <f t="shared" si="1"/>
        <v>12/06/2019</v>
      </c>
      <c r="C92" s="284" t="s">
        <v>252</v>
      </c>
      <c r="D92" s="331" t="s">
        <v>253</v>
      </c>
      <c r="E92" s="284">
        <v>8</v>
      </c>
      <c r="F92" s="284">
        <v>4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06195500</v>
      </c>
      <c r="B93" s="311" t="str">
        <f t="shared" si="1"/>
        <v>12/06/2019</v>
      </c>
      <c r="C93" s="284" t="s">
        <v>254</v>
      </c>
      <c r="D93" s="331" t="s">
        <v>255</v>
      </c>
      <c r="E93" s="284">
        <v>20</v>
      </c>
      <c r="F93" s="284">
        <v>31</v>
      </c>
      <c r="G93" s="284">
        <v>53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06195500</v>
      </c>
      <c r="B94" s="311" t="str">
        <f t="shared" si="1"/>
        <v>12/06/2019</v>
      </c>
      <c r="C94" s="284" t="s">
        <v>256</v>
      </c>
      <c r="D94" s="331" t="s">
        <v>257</v>
      </c>
      <c r="E94" s="284">
        <v>22</v>
      </c>
      <c r="F94" s="284">
        <v>6</v>
      </c>
      <c r="G94" s="284">
        <v>18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06195500</v>
      </c>
      <c r="B95" s="311" t="str">
        <f t="shared" si="1"/>
        <v>12/06/2019</v>
      </c>
      <c r="C95" s="284" t="s">
        <v>258</v>
      </c>
      <c r="D95" s="331" t="s">
        <v>259</v>
      </c>
      <c r="E95" s="284">
        <v>5</v>
      </c>
      <c r="F95" s="284">
        <v>15</v>
      </c>
      <c r="G95" s="284">
        <v>15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06195500</v>
      </c>
      <c r="B96" s="311" t="str">
        <f t="shared" si="1"/>
        <v>12/06/2019</v>
      </c>
      <c r="C96" s="284" t="s">
        <v>260</v>
      </c>
      <c r="D96" s="331" t="s">
        <v>261</v>
      </c>
      <c r="E96" s="284">
        <v>2</v>
      </c>
      <c r="F96" s="284">
        <v>20</v>
      </c>
      <c r="G96" s="284">
        <v>45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06195500</v>
      </c>
      <c r="B97" s="311" t="str">
        <f t="shared" si="1"/>
        <v>12/06/2019</v>
      </c>
      <c r="C97" s="284" t="s">
        <v>262</v>
      </c>
      <c r="D97" s="331" t="s">
        <v>263</v>
      </c>
      <c r="E97" s="284">
        <v>1</v>
      </c>
      <c r="F97" s="284">
        <v>5</v>
      </c>
      <c r="G97" s="284">
        <v>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06195500</v>
      </c>
      <c r="B98" s="311" t="str">
        <f t="shared" si="1"/>
        <v>12/06/2019</v>
      </c>
      <c r="C98" s="284" t="s">
        <v>264</v>
      </c>
      <c r="D98" s="331" t="s">
        <v>265</v>
      </c>
      <c r="E98" s="284">
        <v>98</v>
      </c>
      <c r="F98" s="284">
        <v>278</v>
      </c>
      <c r="G98" s="284">
        <v>303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06195500</v>
      </c>
      <c r="B99" s="311" t="str">
        <f t="shared" si="1"/>
        <v>12/06/2019</v>
      </c>
      <c r="C99" s="284" t="s">
        <v>266</v>
      </c>
      <c r="D99" s="331" t="s">
        <v>267</v>
      </c>
      <c r="E99" s="284">
        <v>9</v>
      </c>
      <c r="F99" s="284">
        <v>51</v>
      </c>
      <c r="G99" s="284">
        <v>126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06195500</v>
      </c>
      <c r="B100" s="311" t="str">
        <f t="shared" si="1"/>
        <v>12/06/2019</v>
      </c>
      <c r="C100" s="284" t="s">
        <v>268</v>
      </c>
      <c r="D100" s="331" t="s">
        <v>269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06195500</v>
      </c>
      <c r="B101" s="311" t="str">
        <f t="shared" si="1"/>
        <v>12/06/2019</v>
      </c>
      <c r="C101" s="284" t="s">
        <v>270</v>
      </c>
      <c r="D101" s="331" t="s">
        <v>271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06195500</v>
      </c>
      <c r="B102" s="311" t="str">
        <f t="shared" si="1"/>
        <v>12/06/2019</v>
      </c>
      <c r="C102" s="284" t="s">
        <v>272</v>
      </c>
      <c r="D102" s="331" t="s">
        <v>273</v>
      </c>
      <c r="E102" s="284">
        <v>100</v>
      </c>
      <c r="F102" s="284">
        <v>174</v>
      </c>
      <c r="G102" s="284">
        <v>94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06195500</v>
      </c>
      <c r="B103" s="311" t="str">
        <f t="shared" si="1"/>
        <v>12/06/2019</v>
      </c>
      <c r="C103" s="284" t="s">
        <v>274</v>
      </c>
      <c r="D103" s="331" t="s">
        <v>275</v>
      </c>
      <c r="E103" s="284">
        <v>1</v>
      </c>
      <c r="F103" s="284">
        <v>39</v>
      </c>
      <c r="G103" s="284">
        <v>20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06195500</v>
      </c>
      <c r="B104" s="311" t="str">
        <f t="shared" si="1"/>
        <v>12/06/2019</v>
      </c>
      <c r="C104" s="284" t="s">
        <v>276</v>
      </c>
      <c r="D104" s="331" t="s">
        <v>277</v>
      </c>
      <c r="E104" s="284"/>
      <c r="F104" s="284"/>
      <c r="G104" s="284">
        <v>28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06195500</v>
      </c>
      <c r="B105" s="311" t="str">
        <f t="shared" si="1"/>
        <v>12/06/2019</v>
      </c>
      <c r="C105" s="284" t="s">
        <v>278</v>
      </c>
      <c r="D105" s="331" t="s">
        <v>279</v>
      </c>
      <c r="E105" s="284">
        <v>50</v>
      </c>
      <c r="F105" s="284">
        <v>142</v>
      </c>
      <c r="G105" s="284">
        <v>170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06195500</v>
      </c>
      <c r="B106" s="311" t="str">
        <f t="shared" si="1"/>
        <v>12/06/2019</v>
      </c>
      <c r="C106" s="284" t="s">
        <v>280</v>
      </c>
      <c r="D106" s="331" t="s">
        <v>281</v>
      </c>
      <c r="E106" s="284">
        <v>28</v>
      </c>
      <c r="F106" s="284">
        <v>33</v>
      </c>
      <c r="G106" s="284">
        <v>28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06195500</v>
      </c>
      <c r="B107" s="311" t="str">
        <f t="shared" si="1"/>
        <v>12/06/2019</v>
      </c>
      <c r="C107" s="284" t="s">
        <v>282</v>
      </c>
      <c r="D107" s="331" t="s">
        <v>283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06195500</v>
      </c>
      <c r="B108" s="311" t="str">
        <f t="shared" si="1"/>
        <v>12/06/2019</v>
      </c>
      <c r="C108" s="284" t="s">
        <v>284</v>
      </c>
      <c r="D108" s="331" t="s">
        <v>285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06195500</v>
      </c>
      <c r="B109" s="311" t="str">
        <f t="shared" si="1"/>
        <v>12/06/2019</v>
      </c>
      <c r="C109" s="284" t="s">
        <v>286</v>
      </c>
      <c r="D109" s="331" t="s">
        <v>287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06195500</v>
      </c>
      <c r="B110" s="311" t="str">
        <f t="shared" si="1"/>
        <v>12/06/2019</v>
      </c>
      <c r="C110" s="284" t="s">
        <v>288</v>
      </c>
      <c r="D110" s="331" t="s">
        <v>289</v>
      </c>
      <c r="E110" s="284">
        <v>346</v>
      </c>
      <c r="F110" s="284">
        <v>254</v>
      </c>
      <c r="G110" s="284">
        <v>258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06195500</v>
      </c>
      <c r="B111" s="311" t="str">
        <f t="shared" si="1"/>
        <v>12/06/2019</v>
      </c>
      <c r="C111" s="284" t="s">
        <v>290</v>
      </c>
      <c r="D111" s="331" t="s">
        <v>291</v>
      </c>
      <c r="E111" s="284">
        <v>3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06195500</v>
      </c>
      <c r="B112" s="311" t="str">
        <f t="shared" si="1"/>
        <v>12/06/2019</v>
      </c>
      <c r="C112" s="284" t="s">
        <v>292</v>
      </c>
      <c r="D112" s="331" t="s">
        <v>293</v>
      </c>
      <c r="E112" s="284">
        <v>49</v>
      </c>
      <c r="F112" s="284">
        <v>6</v>
      </c>
      <c r="G112" s="284">
        <v>206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06195500</v>
      </c>
      <c r="B113" s="311" t="str">
        <f t="shared" si="1"/>
        <v>12/06/2019</v>
      </c>
      <c r="C113" s="284" t="s">
        <v>294</v>
      </c>
      <c r="D113" s="331" t="s">
        <v>295</v>
      </c>
      <c r="E113" s="284"/>
      <c r="F113" s="284">
        <v>1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06195500</v>
      </c>
      <c r="B114" s="311" t="str">
        <f t="shared" si="1"/>
        <v>12/06/2019</v>
      </c>
      <c r="C114" s="284" t="s">
        <v>296</v>
      </c>
      <c r="D114" s="331" t="s">
        <v>297</v>
      </c>
      <c r="E114" s="284">
        <v>1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06195500</v>
      </c>
      <c r="B115" s="311" t="str">
        <f t="shared" si="1"/>
        <v>12/06/2019</v>
      </c>
      <c r="C115" s="284" t="s">
        <v>298</v>
      </c>
      <c r="D115" s="331" t="s">
        <v>299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06195500</v>
      </c>
      <c r="B116" s="311" t="str">
        <f t="shared" si="1"/>
        <v>12/06/2019</v>
      </c>
      <c r="C116" s="284" t="s">
        <v>300</v>
      </c>
      <c r="D116" s="331" t="s">
        <v>301</v>
      </c>
      <c r="E116" s="284">
        <v>422</v>
      </c>
      <c r="F116" s="284">
        <v>225</v>
      </c>
      <c r="G116" s="284">
        <v>18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06195500</v>
      </c>
      <c r="B117" s="311" t="str">
        <f t="shared" si="1"/>
        <v>12/06/2019</v>
      </c>
      <c r="C117" s="284" t="s">
        <v>302</v>
      </c>
      <c r="D117" s="331" t="s">
        <v>303</v>
      </c>
      <c r="E117" s="284" t="s">
        <v>304</v>
      </c>
      <c r="F117" s="284" t="s">
        <v>304</v>
      </c>
      <c r="G117" s="284" t="s">
        <v>304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06195500</v>
      </c>
      <c r="B118" s="311" t="str">
        <f t="shared" si="1"/>
        <v>12/06/2019</v>
      </c>
      <c r="C118" s="284" t="s">
        <v>305</v>
      </c>
      <c r="D118" s="331" t="s">
        <v>306</v>
      </c>
      <c r="E118" s="284"/>
      <c r="F118" s="284" t="s">
        <v>304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06195500</v>
      </c>
      <c r="B119" s="311" t="str">
        <f t="shared" si="1"/>
        <v>12/06/2019</v>
      </c>
      <c r="C119" s="284" t="s">
        <v>307</v>
      </c>
      <c r="D119" s="331" t="s">
        <v>308</v>
      </c>
      <c r="E119" s="284">
        <v>1</v>
      </c>
      <c r="F119" s="284">
        <v>75</v>
      </c>
      <c r="G119" s="284">
        <v>22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06195500</v>
      </c>
      <c r="B120" s="311" t="str">
        <f t="shared" si="1"/>
        <v>12/06/2019</v>
      </c>
      <c r="C120" s="284" t="s">
        <v>309</v>
      </c>
      <c r="D120" s="331" t="s">
        <v>310</v>
      </c>
      <c r="E120" s="284">
        <v>5</v>
      </c>
      <c r="F120" s="284">
        <v>102</v>
      </c>
      <c r="G120" s="284">
        <v>165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06195500</v>
      </c>
      <c r="B121" s="311" t="str">
        <f t="shared" si="1"/>
        <v>12/06/2019</v>
      </c>
      <c r="C121" s="284" t="s">
        <v>311</v>
      </c>
      <c r="D121" s="331" t="s">
        <v>312</v>
      </c>
      <c r="E121" s="284">
        <v>164</v>
      </c>
      <c r="F121" s="284">
        <v>658</v>
      </c>
      <c r="G121" s="284">
        <v>498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06195500</v>
      </c>
      <c r="B122" s="311" t="str">
        <f t="shared" si="2"/>
        <v>12/06/2019</v>
      </c>
      <c r="C122" s="284" t="s">
        <v>313</v>
      </c>
      <c r="D122" s="331" t="s">
        <v>314</v>
      </c>
      <c r="E122" s="284">
        <v>1</v>
      </c>
      <c r="F122" s="284">
        <v>3</v>
      </c>
      <c r="G122" s="284">
        <v>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06195500</v>
      </c>
      <c r="B123" s="311" t="str">
        <f t="shared" si="2"/>
        <v>12/06/2019</v>
      </c>
      <c r="C123" s="284" t="s">
        <v>315</v>
      </c>
      <c r="D123" s="331" t="s">
        <v>316</v>
      </c>
      <c r="E123" s="284">
        <v>1</v>
      </c>
      <c r="F123" s="284">
        <v>1</v>
      </c>
      <c r="G123" s="284">
        <v>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06195500</v>
      </c>
      <c r="B124" s="311" t="str">
        <f t="shared" si="2"/>
        <v>12/06/2019</v>
      </c>
      <c r="C124" s="284" t="s">
        <v>317</v>
      </c>
      <c r="D124" s="331" t="s">
        <v>318</v>
      </c>
      <c r="E124" s="284">
        <v>17</v>
      </c>
      <c r="F124" s="284">
        <v>476</v>
      </c>
      <c r="G124" s="284">
        <v>397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06195500</v>
      </c>
      <c r="B125" s="311" t="str">
        <f t="shared" si="2"/>
        <v>12/06/2019</v>
      </c>
      <c r="C125" s="284" t="s">
        <v>319</v>
      </c>
      <c r="D125" s="331" t="s">
        <v>320</v>
      </c>
      <c r="E125" s="284">
        <v>7</v>
      </c>
      <c r="F125" s="284">
        <v>3</v>
      </c>
      <c r="G125" s="284">
        <v>3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06195500</v>
      </c>
      <c r="B126" s="311" t="str">
        <f t="shared" si="2"/>
        <v>12/06/2019</v>
      </c>
      <c r="C126" s="284" t="s">
        <v>321</v>
      </c>
      <c r="D126" s="331" t="s">
        <v>322</v>
      </c>
      <c r="E126" s="284" t="s">
        <v>304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06195500</v>
      </c>
      <c r="B127" s="311" t="str">
        <f t="shared" si="2"/>
        <v>12/06/2019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06195500</v>
      </c>
      <c r="B128" s="311" t="str">
        <f t="shared" si="2"/>
        <v>12/06/2019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06195500</v>
      </c>
      <c r="B129" s="311" t="str">
        <f t="shared" si="2"/>
        <v>12/06/2019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06195500</v>
      </c>
      <c r="B130" s="311" t="str">
        <f t="shared" si="2"/>
        <v>12/06/2019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06195500</v>
      </c>
      <c r="B131" s="311" t="str">
        <f t="shared" si="2"/>
        <v>12/06/2019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06195500</v>
      </c>
      <c r="B132" s="311" t="str">
        <f t="shared" si="2"/>
        <v>12/06/2019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06195500</v>
      </c>
      <c r="B133" s="311" t="str">
        <f t="shared" si="2"/>
        <v>12/06/2019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06195500</v>
      </c>
      <c r="B134" s="311" t="str">
        <f t="shared" si="2"/>
        <v>12/06/2019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06195500</v>
      </c>
      <c r="B135" s="311" t="str">
        <f t="shared" si="2"/>
        <v>12/06/2019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06195500</v>
      </c>
      <c r="B136" s="311" t="str">
        <f t="shared" si="2"/>
        <v>12/06/2019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06195500</v>
      </c>
      <c r="B137" s="311" t="str">
        <f t="shared" si="2"/>
        <v>12/06/2019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06195500</v>
      </c>
      <c r="B138" s="311" t="str">
        <f t="shared" si="2"/>
        <v>12/06/2019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06195500</v>
      </c>
      <c r="B139" s="311" t="str">
        <f t="shared" si="2"/>
        <v>12/06/2019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06195500</v>
      </c>
      <c r="B140" s="311" t="str">
        <f t="shared" si="2"/>
        <v>12/06/2019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06195500</v>
      </c>
      <c r="B141" s="311" t="str">
        <f t="shared" si="2"/>
        <v>12/06/2019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06195500</v>
      </c>
      <c r="B142" s="311" t="str">
        <f t="shared" si="2"/>
        <v>12/06/2019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06195500</v>
      </c>
      <c r="B143" s="311" t="str">
        <f t="shared" si="2"/>
        <v>12/06/2019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06195500</v>
      </c>
      <c r="B144" s="311" t="str">
        <f t="shared" si="2"/>
        <v>12/06/2019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06195500</v>
      </c>
      <c r="B145" s="311" t="str">
        <f t="shared" si="2"/>
        <v>12/06/2019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06195500</v>
      </c>
      <c r="B146" s="311" t="str">
        <f t="shared" si="2"/>
        <v>12/06/2019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06195500</v>
      </c>
      <c r="B147" s="311" t="str">
        <f t="shared" si="2"/>
        <v>12/06/2019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06195500</v>
      </c>
      <c r="B148" s="311" t="str">
        <f t="shared" si="2"/>
        <v>12/06/2019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06195500</v>
      </c>
      <c r="B149" s="311" t="str">
        <f t="shared" si="2"/>
        <v>12/06/2019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06195500</v>
      </c>
      <c r="B150" s="311" t="str">
        <f t="shared" si="2"/>
        <v>12/06/2019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06195500</v>
      </c>
      <c r="B151" s="311" t="str">
        <f t="shared" si="2"/>
        <v>12/06/2019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06195500</v>
      </c>
      <c r="B152" s="311" t="str">
        <f t="shared" si="2"/>
        <v>12/06/2019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06195500</v>
      </c>
      <c r="B153" s="311" t="str">
        <f t="shared" si="2"/>
        <v>12/06/2019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06195500</v>
      </c>
      <c r="B154" s="311" t="str">
        <f t="shared" si="3"/>
        <v>12/06/2019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06195500</v>
      </c>
      <c r="B155" s="311" t="str">
        <f t="shared" si="3"/>
        <v>12/06/2019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06195500</v>
      </c>
      <c r="B156" s="311" t="str">
        <f t="shared" si="3"/>
        <v>12/06/2019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06195500</v>
      </c>
      <c r="B157" s="311" t="str">
        <f t="shared" si="3"/>
        <v>12/06/2019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06195500</v>
      </c>
      <c r="B158" s="311" t="str">
        <f t="shared" si="3"/>
        <v>12/06/2019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06195500</v>
      </c>
      <c r="B159" s="311" t="str">
        <f t="shared" si="3"/>
        <v>12/06/2019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06195500</v>
      </c>
      <c r="B160" s="311" t="str">
        <f t="shared" si="3"/>
        <v>12/06/2019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06195500</v>
      </c>
      <c r="B161" s="311" t="str">
        <f t="shared" si="3"/>
        <v>12/06/2019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06195500</v>
      </c>
      <c r="B162" s="311" t="str">
        <f t="shared" si="3"/>
        <v>12/06/2019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06195500</v>
      </c>
      <c r="B163" s="311" t="str">
        <f t="shared" si="3"/>
        <v>12/06/2019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06195500</v>
      </c>
      <c r="B164" s="311" t="str">
        <f t="shared" si="3"/>
        <v>12/06/2019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06195500</v>
      </c>
      <c r="B165" s="311" t="str">
        <f t="shared" si="3"/>
        <v>12/06/2019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06195500</v>
      </c>
      <c r="B166" s="311" t="str">
        <f t="shared" si="3"/>
        <v>12/06/2019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06195500</v>
      </c>
      <c r="B167" s="311" t="str">
        <f t="shared" si="3"/>
        <v>12/06/2019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06195500</v>
      </c>
      <c r="B168" s="311" t="str">
        <f t="shared" si="3"/>
        <v>12/06/2019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06195500</v>
      </c>
      <c r="B169" s="311" t="str">
        <f t="shared" si="3"/>
        <v>12/06/2019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06195500</v>
      </c>
      <c r="B170" s="311" t="str">
        <f t="shared" si="3"/>
        <v>12/06/2019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06195500</v>
      </c>
      <c r="B171" s="311" t="str">
        <f t="shared" si="3"/>
        <v>12/06/2019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06195500</v>
      </c>
      <c r="B172" s="311" t="str">
        <f t="shared" si="3"/>
        <v>12/06/2019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06195500</v>
      </c>
      <c r="B173" s="311" t="str">
        <f t="shared" si="3"/>
        <v>12/06/2019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06195500</v>
      </c>
      <c r="B174" s="311" t="str">
        <f t="shared" si="3"/>
        <v>12/06/2019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06195500</v>
      </c>
      <c r="B175" s="311" t="str">
        <f t="shared" si="3"/>
        <v>12/06/2019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06195500</v>
      </c>
      <c r="B176" s="311" t="str">
        <f t="shared" si="3"/>
        <v>12/06/2019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06195500</v>
      </c>
      <c r="B177" s="311" t="str">
        <f t="shared" si="3"/>
        <v>12/06/2019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06195500</v>
      </c>
      <c r="B178" s="311" t="str">
        <f t="shared" si="3"/>
        <v>12/06/2019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06195500</v>
      </c>
      <c r="B179" s="311" t="str">
        <f t="shared" si="3"/>
        <v>12/06/2019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06195500</v>
      </c>
      <c r="B180" s="311" t="str">
        <f t="shared" si="3"/>
        <v>12/06/2019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06195500</v>
      </c>
      <c r="B181" s="311" t="str">
        <f t="shared" si="3"/>
        <v>12/06/2019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06195500</v>
      </c>
      <c r="B182" s="311" t="str">
        <f t="shared" si="3"/>
        <v>12/06/2019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06195500</v>
      </c>
      <c r="B183" s="311" t="str">
        <f t="shared" si="3"/>
        <v>12/06/2019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06195500</v>
      </c>
      <c r="B184" s="311" t="str">
        <f t="shared" si="3"/>
        <v>12/06/2019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06195500</v>
      </c>
      <c r="B185" s="311" t="str">
        <f t="shared" si="3"/>
        <v>12/06/2019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06195500</v>
      </c>
      <c r="B186" s="311" t="str">
        <f t="shared" si="4"/>
        <v>12/06/2019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06195500</v>
      </c>
      <c r="B187" s="311" t="str">
        <f t="shared" si="4"/>
        <v>12/06/2019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06195500</v>
      </c>
      <c r="B188" s="311" t="str">
        <f t="shared" si="4"/>
        <v>12/06/2019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06195500</v>
      </c>
      <c r="B189" s="311" t="str">
        <f t="shared" si="4"/>
        <v>12/06/2019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06195500</v>
      </c>
      <c r="B190" s="311" t="str">
        <f t="shared" si="4"/>
        <v>12/06/2019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06195500</v>
      </c>
      <c r="B191" s="311" t="str">
        <f t="shared" si="4"/>
        <v>12/06/2019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06195500</v>
      </c>
      <c r="B192" s="311" t="str">
        <f t="shared" si="4"/>
        <v>12/06/2019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06195500</v>
      </c>
      <c r="B193" s="311" t="str">
        <f t="shared" si="4"/>
        <v>12/06/2019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06195500</v>
      </c>
      <c r="B194" s="311" t="str">
        <f t="shared" si="4"/>
        <v>12/06/2019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06195500</v>
      </c>
      <c r="B195" s="311" t="str">
        <f t="shared" si="4"/>
        <v>12/06/2019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06195500</v>
      </c>
      <c r="B196" s="311" t="str">
        <f t="shared" si="4"/>
        <v>12/06/2019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06195500</v>
      </c>
      <c r="B197" s="311" t="str">
        <f t="shared" si="4"/>
        <v>12/06/2019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06195500</v>
      </c>
      <c r="B198" s="311" t="str">
        <f t="shared" si="4"/>
        <v>12/06/2019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06195500</v>
      </c>
      <c r="B199" s="311" t="str">
        <f t="shared" si="4"/>
        <v>12/06/2019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06195500</v>
      </c>
      <c r="B200" s="311" t="str">
        <f t="shared" si="4"/>
        <v>12/06/2019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06195500</v>
      </c>
      <c r="B201" s="311" t="str">
        <f t="shared" si="4"/>
        <v>12/06/2019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06195500</v>
      </c>
      <c r="B202" s="311" t="str">
        <f t="shared" si="4"/>
        <v>12/06/2019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06195500</v>
      </c>
      <c r="B203" s="311" t="str">
        <f t="shared" si="4"/>
        <v>12/06/2019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06195500</v>
      </c>
      <c r="B204" s="311" t="str">
        <f t="shared" si="4"/>
        <v>12/06/2019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06195500</v>
      </c>
      <c r="B205" s="311" t="str">
        <f t="shared" si="4"/>
        <v>12/06/2019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06195500</v>
      </c>
      <c r="B206" s="311" t="str">
        <f t="shared" si="4"/>
        <v>12/06/2019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06195500</v>
      </c>
      <c r="B207" s="311" t="str">
        <f t="shared" si="4"/>
        <v>12/06/2019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06195500</v>
      </c>
      <c r="B208" s="311" t="str">
        <f t="shared" si="4"/>
        <v>12/06/2019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06195500</v>
      </c>
      <c r="B209" s="311" t="str">
        <f t="shared" si="4"/>
        <v>12/06/2019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06195500</v>
      </c>
      <c r="B210" s="311" t="str">
        <f t="shared" si="4"/>
        <v>12/06/2019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06195500</v>
      </c>
      <c r="B211" s="311" t="str">
        <f t="shared" si="4"/>
        <v>12/06/2019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06195500</v>
      </c>
      <c r="B212" s="311" t="str">
        <f t="shared" si="4"/>
        <v>12/06/2019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06195500</v>
      </c>
      <c r="B213" s="311" t="str">
        <f t="shared" si="4"/>
        <v>12/06/2019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06195500</v>
      </c>
      <c r="B214" s="311" t="str">
        <f t="shared" si="4"/>
        <v>12/06/2019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06195500</v>
      </c>
      <c r="B215" s="311" t="str">
        <f t="shared" si="4"/>
        <v>12/06/2019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06195500</v>
      </c>
      <c r="B216" s="311" t="str">
        <f t="shared" si="4"/>
        <v>12/06/2019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06195500</v>
      </c>
      <c r="B217" s="311" t="str">
        <f t="shared" si="4"/>
        <v>12/06/2019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06195500</v>
      </c>
      <c r="B218" s="311" t="str">
        <f t="shared" si="5"/>
        <v>12/06/2019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06195500</v>
      </c>
      <c r="B219" s="311" t="str">
        <f t="shared" si="5"/>
        <v>12/06/2019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06195500</v>
      </c>
      <c r="B220" s="311" t="str">
        <f t="shared" si="5"/>
        <v>12/06/2019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06195500</v>
      </c>
      <c r="B221" s="311" t="str">
        <f t="shared" si="5"/>
        <v>12/06/2019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06195500</v>
      </c>
      <c r="B222" s="311" t="str">
        <f t="shared" si="5"/>
        <v>12/06/2019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06195500</v>
      </c>
      <c r="B223" s="311" t="str">
        <f t="shared" si="5"/>
        <v>12/06/2019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06195500</v>
      </c>
      <c r="B224" s="311" t="str">
        <f t="shared" si="5"/>
        <v>12/06/2019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06195500</v>
      </c>
      <c r="B225" s="311" t="str">
        <f t="shared" si="5"/>
        <v>12/06/2019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06195500</v>
      </c>
      <c r="B226" s="311" t="str">
        <f t="shared" si="5"/>
        <v>12/06/2019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06195500</v>
      </c>
      <c r="B227" s="311" t="str">
        <f t="shared" si="5"/>
        <v>12/06/2019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06195500</v>
      </c>
      <c r="B228" s="311" t="str">
        <f t="shared" si="5"/>
        <v>12/06/2019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06195500</v>
      </c>
      <c r="B229" s="311" t="str">
        <f t="shared" si="5"/>
        <v>12/06/2019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06195500</v>
      </c>
      <c r="B230" s="311" t="str">
        <f t="shared" si="5"/>
        <v>12/06/2019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06195500</v>
      </c>
      <c r="B231" s="311" t="str">
        <f t="shared" si="5"/>
        <v>12/06/2019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06195500</v>
      </c>
      <c r="B232" s="311" t="str">
        <f t="shared" si="5"/>
        <v>12/06/2019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06195500</v>
      </c>
      <c r="B233" s="311" t="str">
        <f t="shared" si="5"/>
        <v>12/06/2019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06195500</v>
      </c>
      <c r="B234" s="311" t="str">
        <f t="shared" si="5"/>
        <v>12/06/2019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06195500</v>
      </c>
      <c r="B235" s="311" t="str">
        <f t="shared" si="5"/>
        <v>12/06/2019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06195500</v>
      </c>
      <c r="B236" s="311" t="str">
        <f t="shared" si="5"/>
        <v>12/06/2019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06195500</v>
      </c>
      <c r="B237" s="311" t="str">
        <f t="shared" si="5"/>
        <v>12/06/2019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06195500</v>
      </c>
      <c r="B238" s="311" t="str">
        <f t="shared" si="5"/>
        <v>12/06/2019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06195500</v>
      </c>
      <c r="B239" s="311" t="str">
        <f t="shared" si="5"/>
        <v>12/06/2019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06195500</v>
      </c>
      <c r="B240" s="311" t="str">
        <f t="shared" si="5"/>
        <v>12/06/2019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06195500</v>
      </c>
      <c r="B241" s="311" t="str">
        <f t="shared" si="5"/>
        <v>12/06/2019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06195500</v>
      </c>
      <c r="B242" s="311" t="str">
        <f t="shared" si="5"/>
        <v>12/06/2019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06195500</v>
      </c>
      <c r="B243" s="311" t="str">
        <f t="shared" si="5"/>
        <v>12/06/2019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C5813D4-2391-4BC9-AD10-978F3220B37D}">
      <formula1>$T$2:$T$3</formula1>
    </dataValidation>
    <dataValidation type="list" allowBlank="1" showErrorMessage="1" errorTitle="Bocal de regroupement" sqref="F78" xr:uid="{DC527AA9-4551-418A-8FC1-ACEBFDFE66DE}">
      <formula1>#REF!</formula1>
    </dataValidation>
    <dataValidation type="list" allowBlank="1" showErrorMessage="1" errorTitle="Abondance végétation de 0 à 5" sqref="K78" xr:uid="{E89ABC69-5450-4CCC-BDF1-948FE5FFCDA0}">
      <formula1>#REF!</formula1>
    </dataValidation>
    <dataValidation type="list" allowBlank="1" showErrorMessage="1" errorTitle="Intensité du comatage de 0 à 5" sqref="H78" xr:uid="{BA951A08-AF70-419A-A460-CDF00DC47CCB}">
      <formula1>#REF!</formula1>
    </dataValidation>
    <dataValidation type="list" allowBlank="1" showErrorMessage="1" errorTitle="Codage SANDRE svp" sqref="E78" xr:uid="{C13ED86B-41CA-4530-B6C9-46AD1DDB4B2E}">
      <formula1>#REF!</formula1>
    </dataValidation>
    <dataValidation type="list" allowBlank="1" showInputMessage="1" showErrorMessage="1" sqref="D78 IV67:IV78" xr:uid="{8C88B1B3-9983-45C8-9330-C52CC7486E44}">
      <formula1>#REF!</formula1>
    </dataValidation>
    <dataValidation type="list" allowBlank="1" errorTitle="Codage SANDRE svp" sqref="E66:E77" xr:uid="{7C2703BF-C544-41C4-8FD1-B72ECD40D503}">
      <formula1>"N1, N3, N5 , N6"</formula1>
    </dataValidation>
    <dataValidation type="list" allowBlank="1" showInputMessage="1" sqref="D67:D77" xr:uid="{7868EFD5-6A78-438A-9E29-9ADD4E697056}">
      <formula1>"S1, S2, S3, S9, S10, S11, S18, S24, S25, S28, S29, S30"</formula1>
    </dataValidation>
    <dataValidation allowBlank="1" showErrorMessage="1" errorTitle="Altitude en mètres" sqref="K23:N23" xr:uid="{DBD21D07-1849-4A2F-A310-402236B00BC4}"/>
    <dataValidation type="list" allowBlank="1" errorTitle="Bocal de regroupement" sqref="F66:F77" xr:uid="{996E0F82-3ED3-449D-B730-EE7577419A18}">
      <formula1>"PhA , PhB, PhC"</formula1>
    </dataValidation>
    <dataValidation type="list" allowBlank="1" errorTitle="Intensité du comatage de 0 à 5" sqref="H66:H77" xr:uid="{A59D2818-142E-45EF-9030-22DCA4EC5E3A}">
      <formula1>"0, 1, 2, 3, 4, 5"</formula1>
    </dataValidation>
    <dataValidation type="list" allowBlank="1" errorTitle="Stabilité ou non du substrat" sqref="I66:I77" xr:uid="{EF5D397E-7395-4B57-B822-7182E3399476}">
      <formula1>"stable , moyennement stable , instable"</formula1>
    </dataValidation>
    <dataValidation type="list" allowBlank="1" errorTitle="Abondance végétation de 0 à 5" sqref="K66:K77" xr:uid="{6043465C-D6B5-4079-942E-D9F70EDBA1EB}">
      <formula1>"0, 1, 2, 3, 4, 5"</formula1>
    </dataValidation>
    <dataValidation type="list" allowBlank="1" errorTitle="Choisir une des 4 catégories" error="Vous devez indiquer une des 4 catégories de la liste déroulante" sqref="I39:I50" xr:uid="{25A599CD-EB3E-4FC7-9385-454CF864B8B0}">
      <formula1>"D, M, MNR, P"</formula1>
    </dataValidation>
    <dataValidation type="list" allowBlank="1" sqref="D66" xr:uid="{BB5B241D-CA06-4DED-B1B8-C88EB3F4CEB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2E7BF38-4249-420C-8CB1-94FD7BA856E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B0E3B3C-192E-45A0-8EB7-6BC4DE57C8C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246C73A-DC8D-4C73-AF81-3DC6CB20994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AA9647A-780C-476D-96A0-C943850F7A63}">
      <formula1>1</formula1>
      <formula2>3</formula2>
    </dataValidation>
    <dataValidation allowBlank="1" showErrorMessage="1" promptTitle="ATTENTION" prompt="en Lambert II étendu" sqref="G23 E27:E28" xr:uid="{F43EC709-AA80-4A77-94A2-C068D133FC19}"/>
    <dataValidation type="textLength" allowBlank="1" showInputMessage="1" showErrorMessage="1" sqref="A41:E41 IS42:IV42" xr:uid="{21A68570-6588-4AE1-AF76-57D856BD480B}">
      <formula1>0</formula1>
      <formula2>50</formula2>
    </dataValidation>
    <dataValidation type="whole" allowBlank="1" showErrorMessage="1" errorTitle="Altitude en mètres" sqref="I23:I28" xr:uid="{25BA8652-D239-4C58-A7B5-C39CA436291C}">
      <formula1>0</formula1>
      <formula2>4000</formula2>
    </dataValidation>
    <dataValidation type="decimal" allowBlank="1" showErrorMessage="1" errorTitle="Recouvrement en % de 0 à 100" sqref="H39:H50" xr:uid="{F92BF6F8-7BEC-4BA6-9F84-8D4676218F42}">
      <formula1>0</formula1>
      <formula2>100</formula2>
    </dataValidation>
    <dataValidation type="textLength" operator="equal" allowBlank="1" showErrorMessage="1" errorTitle="Code INSEE selon le type 00000" sqref="F23" xr:uid="{FDBB2745-9BCE-4DD7-9611-BBC311CD130F}">
      <formula1>5</formula1>
      <formula2>0</formula2>
    </dataValidation>
    <dataValidation type="date" allowBlank="1" showErrorMessage="1" errorTitle="Date du prélèvement (jj/mm/aaaa)" sqref="IV40" xr:uid="{B177E93D-8A1D-4C9F-BA4A-2F9D1F461BA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2019-12-23T16:50:34Z</dcterms:created>
  <dcterms:modified xsi:type="dcterms:W3CDTF">2019-12-23T16:50:35Z</dcterms:modified>
</cp:coreProperties>
</file>