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TOULAI\18017_TOULAI_exports\"/>
    </mc:Choice>
  </mc:AlternateContent>
  <xr:revisionPtr revIDLastSave="0" documentId="13_ncr:1_{8DA6817D-6993-4AA4-83E5-F81FA40D816B}" xr6:coauthVersionLast="40" xr6:coauthVersionMax="40" xr10:uidLastSave="{00000000-0000-0000-0000-000000000000}"/>
  <bookViews>
    <workbookView xWindow="0" yWindow="0" windowWidth="19920" windowHeight="8925" activeTab="1" xr2:uid="{F3AA929E-39C5-40DB-BDA7-C25361D503AD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<sst xmlns="http://schemas.openxmlformats.org/spreadsheetml/2006/main" count="964" uniqueCount="320">
  <si>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</si>
  <si>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</si>
  <si>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</si>
  <si>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</si>
  <si>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</si>
  <si>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</si>
  <si>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</si>
  <si>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</si>
  <si>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</si>
  <si>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</si>
  <si>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</si>
  <si>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</si>
  <si>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</si>
  <si>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</si>
  <si>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</si>
  <si>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</si>
  <si>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</si>
  <si>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</si>
  <si>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</si>
  <si>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</si>
  <si>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</si>
  <si>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</si>
  <si>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</si>
  <si>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</si>
  <si>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</si>
  <si>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</si>
  <si>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</si>
  <si>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</si>
  <si>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</si>
  <si>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</si>
  <si>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</si>
  <si>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</si>
  <si>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</si>
  <si>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</si>
  <si>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</si>
  <si>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</si>
  <si>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</si>
  <si>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</si>
  <si>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</si>
  <si>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</si>
  <si>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</si>
  <si>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</si>
  <si>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</si>
  <si>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</si>
  <si>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</si>
  <si>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</si>
  <si>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</si>
  <si>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</si>
  <si>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</si>
  <si>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</si>
  <si>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</si>
  <si>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</si>
  <si>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</si>
  <si>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</si>
  <si>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</si>
  <si>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06195820</t>
  </si>
  <si>
    <t>TOULOUBRE</t>
  </si>
  <si>
    <t>TOULOUBRE A AIX-EN-PROVENCE 3</t>
  </si>
  <si>
    <t xml:space="preserve"> AIX-EN-PROVENCE </t>
  </si>
  <si>
    <t>Réseau de contrôle opérationnel</t>
  </si>
  <si>
    <t>facultatif #</t>
  </si>
  <si>
    <t>CODE_OPERATION</t>
  </si>
  <si>
    <t>TYPO_NATIONALE</t>
  </si>
  <si>
    <t>20/06/2018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</si>
  <si>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</si>
  <si>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</si>
  <si>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</si>
  <si>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</si>
  <si>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</si>
  <si>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</si>
  <si>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</si>
  <si>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</si>
  <si>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</si>
  <si>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</si>
  <si>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</si>
  <si>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</si>
  <si>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</si>
  <si>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</si>
  <si>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</si>
  <si>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</si>
  <si>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</si>
  <si>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</si>
  <si>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</si>
  <si>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</si>
  <si>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</si>
  <si>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</si>
  <si>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</si>
  <si>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</si>
  <si>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</si>
  <si>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</si>
  <si>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</si>
  <si>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</si>
  <si>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</si>
  <si>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</si>
  <si>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</si>
  <si>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</si>
  <si>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</si>
  <si>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</si>
  <si>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</si>
  <si>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</si>
  <si>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</si>
  <si>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</si>
  <si>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</si>
  <si>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</si>
  <si>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</si>
  <si>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</si>
  <si>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</si>
  <si>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</si>
  <si>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</si>
  <si>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</si>
  <si>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</si>
  <si>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</si>
  <si>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</si>
  <si>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</si>
  <si>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</si>
  <si>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</si>
  <si>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</si>
  <si>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</si>
  <si>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</si>
  <si>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</si>
  <si>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</si>
  <si>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</si>
  <si>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</si>
  <si>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</si>
  <si>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</si>
  <si>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</si>
  <si>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</si>
  <si>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</si>
  <si>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</si>
  <si>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</si>
  <si>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</si>
  <si>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</si>
  <si>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</si>
  <si>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</si>
  <si>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</si>
  <si>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</si>
  <si>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</si>
  <si>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</si>
  <si>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</si>
  <si>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</si>
  <si>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</si>
  <si>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</si>
  <si>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</si>
  <si>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</si>
  <si>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</si>
  <si>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</si>
  <si>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</si>
  <si>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</si>
  <si>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</si>
  <si>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</si>
  <si>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</si>
  <si>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</si>
  <si>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</si>
  <si>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</si>
  <si>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</si>
  <si>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</si>
  <si>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</si>
  <si>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</si>
  <si>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</si>
  <si>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</si>
  <si>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</si>
  <si>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</si>
  <si>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</si>
  <si>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</si>
  <si>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</si>
  <si>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</si>
  <si>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</si>
  <si>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</si>
  <si>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</si>
  <si>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</si>
  <si>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</si>
  <si>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</si>
  <si>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</si>
  <si>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Polycentropodidae</t>
  </si>
  <si>
    <t>223</t>
  </si>
  <si>
    <t>Cyrnus</t>
  </si>
  <si>
    <t>224</t>
  </si>
  <si>
    <t>Polycentropus</t>
  </si>
  <si>
    <t>231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</si>
  <si>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</si>
  <si>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</si>
  <si>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</si>
  <si>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</si>
  <si>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</si>
  <si>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</si>
  <si>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</si>
  <si>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</si>
  <si>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Gerris</t>
  </si>
  <si>
    <t>735</t>
  </si>
  <si>
    <t>Veliidae</t>
  </si>
  <si>
    <t>743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</si>
  <si>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</si>
  <si>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</si>
  <si>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</si>
  <si>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</si>
  <si>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</si>
  <si>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</si>
  <si>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</si>
  <si>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</si>
  <si>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</si>
  <si>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</si>
  <si>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Ceratopogonidae</t>
  </si>
  <si>
    <t>819</t>
  </si>
  <si>
    <t>Chironomidae</t>
  </si>
  <si>
    <t>807</t>
  </si>
  <si>
    <t>Psychodidae</t>
  </si>
  <si>
    <t>783</t>
  </si>
  <si>
    <t>Simuliidae</t>
  </si>
  <si>
    <t>801</t>
  </si>
  <si>
    <t>Tabanidae</t>
  </si>
  <si>
    <t>837</t>
  </si>
  <si>
    <t>Calopteryx</t>
  </si>
  <si>
    <t>650</t>
  </si>
  <si>
    <t>Onychogomphus</t>
  </si>
  <si>
    <t>682</t>
  </si>
  <si>
    <t>Gammarus</t>
  </si>
  <si>
    <t>892</t>
  </si>
  <si>
    <t>HYDRACARIENS = Hydracarina</t>
  </si>
  <si>
    <t>906</t>
  </si>
  <si>
    <t>présence</t>
  </si>
  <si>
    <t>Pisidium</t>
  </si>
  <si>
    <t>1043</t>
  </si>
  <si>
    <t>Ancylus</t>
  </si>
  <si>
    <t>1028</t>
  </si>
  <si>
    <t>Potamopyrgus</t>
  </si>
  <si>
    <t>978</t>
  </si>
  <si>
    <t>Theodoxus</t>
  </si>
  <si>
    <t>967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</si>
  <si>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</si>
  <si>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</si>
  <si>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</si>
  <si>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</si>
  <si>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</si>
  <si>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</si>
  <si>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</si>
  <si>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</si>
  <si>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</si>
  <si>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</si>
  <si>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</si>
  <si>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</si>
  <si>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18690155900069</t>
  </si>
  <si>
    <t>AERMC</t>
  </si>
  <si>
    <t>TOULAI_2018-06-20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</si>
  <si>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</si>
  <si>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</si>
  <si>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</si>
  <si>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</si>
  <si>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</si>
  <si>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</si>
  <si>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</si>
  <si>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</si>
  <si>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</si>
  <si>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</si>
  <si>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</si>
  <si>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</si>
  <si>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</si>
  <si>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</si>
  <si>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</si>
  <si>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</si>
  <si>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</si>
  <si>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</si>
  <si>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</si>
  <si>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</si>
  <si>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</si>
  <si>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</si>
  <si>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</si>
  <si>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</si>
  <si>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</si>
  <si>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</si>
  <si>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</si>
  <si>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</si>
  <si>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</si>
  <si>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</si>
  <si>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</si>
  <si>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</si>
  <si>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</si>
  <si>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</si>
  <si>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</si>
  <si>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</si>
  <si>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</si>
  <si>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</si>
  <si>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</si>
  <si>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</si>
  <si>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</si>
  <si>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</si>
  <si>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</si>
  <si>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</si>
  <si>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</si>
  <si>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</si>
  <si>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</si>
  <si>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</si>
  <si>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</si>
  <si>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</si>
  <si>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</si>
  <si>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</si>
  <si>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</si>
  <si>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</si>
  <si>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</si>
  <si>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</si>
  <si>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</si>
  <si>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</si>
  <si>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</si>
  <si>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</si>
  <si>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</si>
  <si>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P10</t>
  </si>
  <si>
    <t>P5, P9, P12</t>
  </si>
  <si>
    <t>P8,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</si>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</sst>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704DA99A-5A4B-4478-A2FE-836A082A3507}"/>
    <cellStyle name="Normal_résultats" xfId="1" xr:uid="{4EF8BD7C-FE25-43B4-BC01-13878224A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2748-8D24-467D-84A8-E8C0710D39C9}">
  <sheetPr codeName="Feuil2">
    <tabColor theme="9" tint="0.39997558519241921"/>
  </sheetPr>
  <dimension ref="A1:IV90"/>
  <sheetViews>
    <sheetView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243</v>
      </c>
      <c r="B1" s="168"/>
      <c r="C1" s="169"/>
      <c r="D1" s="169"/>
      <c r="E1" s="169"/>
      <c r="F1" s="169"/>
      <c r="G1" s="169"/>
      <c r="H1" s="169"/>
      <c r="I1" s="170" t="s">
        <v>244</v>
      </c>
      <c r="J1" s="171" t="s">
        <v>243</v>
      </c>
      <c r="K1" s="172"/>
      <c r="L1" s="169"/>
      <c r="M1" s="169"/>
      <c r="N1" s="169"/>
      <c r="O1" s="169"/>
      <c r="P1" s="173"/>
      <c r="Q1" s="174"/>
      <c r="R1" s="170" t="s">
        <v>245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246</v>
      </c>
      <c r="D5" s="187" t="s">
        <v>21</v>
      </c>
      <c r="E5" s="186" t="s">
        <v>247</v>
      </c>
      <c r="F5" s="188" t="s">
        <v>248</v>
      </c>
      <c r="G5" s="186" t="s">
        <v>249</v>
      </c>
      <c r="H5" s="188" t="s">
        <v>250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6195820</v>
      </c>
      <c r="B6" s="196" t="s">
        <v>56</v>
      </c>
      <c r="C6" s="196" t="s">
        <v>57</v>
      </c>
      <c r="D6" s="197" t="s">
        <v>63</v>
      </c>
      <c r="E6" s="198">
        <v>891180.92935449653</v>
      </c>
      <c r="F6" s="198">
        <v>6278997.6478675306</v>
      </c>
      <c r="G6" s="198">
        <v>891110.50601529959</v>
      </c>
      <c r="H6" s="199">
        <v>6279001.09642372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251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251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252</v>
      </c>
      <c r="F10" s="226"/>
      <c r="G10" s="227"/>
      <c r="H10" s="184"/>
      <c r="I10" s="184"/>
      <c r="J10" s="221" t="s">
        <v>253</v>
      </c>
      <c r="K10" s="222" t="s">
        <v>254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255</v>
      </c>
      <c r="C12" s="232">
        <v>4.8900000000000006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256</v>
      </c>
      <c r="C13" s="235">
        <v>75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257</v>
      </c>
      <c r="C14" s="235">
        <v>2.7399999999999998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258</v>
      </c>
      <c r="C15" s="240">
        <f>C13*C14</f>
        <v>205.49999999999997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259</v>
      </c>
      <c r="C16" s="249">
        <f>+C15*0.05</f>
        <v>10.274999999999999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260</v>
      </c>
      <c r="K18" s="256" t="s">
        <v>83</v>
      </c>
      <c r="L18" s="257" t="s">
        <v>115</v>
      </c>
      <c r="M18" s="257" t="s">
        <v>253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91</v>
      </c>
      <c r="L19" s="253" t="s">
        <v>123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101</v>
      </c>
      <c r="L21" s="253" t="s">
        <v>128</v>
      </c>
      <c r="M21" s="253" t="s">
        <v>145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103</v>
      </c>
      <c r="L22" s="253" t="s">
        <v>123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261</v>
      </c>
      <c r="D23" s="218"/>
      <c r="E23" s="218"/>
      <c r="F23" s="266"/>
      <c r="J23" s="262" t="s">
        <v>149</v>
      </c>
      <c r="K23" s="253" t="s">
        <v>96</v>
      </c>
      <c r="L23" s="253" t="s">
        <v>128</v>
      </c>
      <c r="M23" s="253" t="s">
        <v>150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99</v>
      </c>
      <c r="L24" s="253" t="s">
        <v>128</v>
      </c>
      <c r="M24" s="253" t="s">
        <v>150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262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133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263</v>
      </c>
      <c r="D26" s="222"/>
      <c r="E26" s="222"/>
      <c r="F26" s="269"/>
      <c r="J26" s="262" t="s">
        <v>153</v>
      </c>
      <c r="K26" s="253" t="s">
        <v>96</v>
      </c>
      <c r="L26" s="253" t="s">
        <v>123</v>
      </c>
      <c r="M26" s="253" t="s">
        <v>150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247</v>
      </c>
      <c r="B27" s="268"/>
      <c r="C27" s="207" t="s">
        <v>264</v>
      </c>
      <c r="D27" s="207"/>
      <c r="E27" s="207"/>
      <c r="F27" s="269"/>
      <c r="J27" s="262" t="s">
        <v>154</v>
      </c>
      <c r="K27" s="253" t="s">
        <v>96</v>
      </c>
      <c r="L27" s="253" t="s">
        <v>128</v>
      </c>
      <c r="M27" s="253" t="s">
        <v>155</v>
      </c>
      <c r="N27" s="260">
        <v>30</v>
      </c>
      <c r="O27" s="260"/>
      <c r="P27" s="260"/>
      <c r="Q27" s="260"/>
      <c r="R27" s="261"/>
      <c r="S27" s="173"/>
    </row>
    <row r="28" spans="1:19" ht="14.25" customHeight="1">
      <c r="A28" s="267" t="s">
        <v>248</v>
      </c>
      <c r="B28" s="268"/>
      <c r="C28" s="207" t="s">
        <v>265</v>
      </c>
      <c r="D28" s="207"/>
      <c r="E28" s="207"/>
      <c r="F28" s="269"/>
      <c r="J28" s="262" t="s">
        <v>156</v>
      </c>
      <c r="K28" s="253" t="s">
        <v>96</v>
      </c>
      <c r="L28" s="253" t="s">
        <v>133</v>
      </c>
      <c r="M28" s="253" t="s">
        <v>155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249</v>
      </c>
      <c r="B29" s="268"/>
      <c r="C29" s="207" t="s">
        <v>266</v>
      </c>
      <c r="D29" s="207"/>
      <c r="E29" s="207"/>
      <c r="F29" s="269"/>
      <c r="J29" s="262" t="s">
        <v>157</v>
      </c>
      <c r="K29" s="253" t="s">
        <v>96</v>
      </c>
      <c r="L29" s="253" t="s">
        <v>123</v>
      </c>
      <c r="M29" s="253" t="s">
        <v>155</v>
      </c>
      <c r="N29" s="260">
        <v>5</v>
      </c>
      <c r="O29" s="260"/>
      <c r="P29" s="260"/>
      <c r="Q29" s="260"/>
      <c r="R29" s="261"/>
    </row>
    <row r="30" spans="1:19" ht="14.25" customHeight="1">
      <c r="A30" s="267" t="s">
        <v>250</v>
      </c>
      <c r="B30" s="268"/>
      <c r="C30" s="207" t="s">
        <v>267</v>
      </c>
      <c r="D30" s="207"/>
      <c r="E30" s="207"/>
      <c r="F30" s="269"/>
      <c r="J30" s="270" t="s">
        <v>158</v>
      </c>
      <c r="K30" s="271" t="s">
        <v>96</v>
      </c>
      <c r="L30" s="271" t="s">
        <v>128</v>
      </c>
      <c r="M30" s="271" t="s">
        <v>155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255</v>
      </c>
      <c r="B31" s="268"/>
      <c r="C31" s="207" t="s">
        <v>268</v>
      </c>
      <c r="D31" s="207"/>
      <c r="E31" s="211"/>
      <c r="F31" s="269"/>
    </row>
    <row r="32" spans="1:19" ht="14.25" customHeight="1">
      <c r="A32" s="267" t="s">
        <v>256</v>
      </c>
      <c r="B32" s="268"/>
      <c r="C32" s="207" t="s">
        <v>269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257</v>
      </c>
      <c r="B33" s="274"/>
      <c r="C33" s="207" t="s">
        <v>270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258</v>
      </c>
      <c r="B34" s="274"/>
      <c r="C34" s="207" t="s">
        <v>271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259</v>
      </c>
      <c r="B35" s="274"/>
      <c r="C35" s="222" t="s">
        <v>272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273</v>
      </c>
      <c r="B36" s="274"/>
      <c r="C36" s="222" t="s">
        <v>274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275</v>
      </c>
      <c r="B37" s="284"/>
      <c r="C37" s="243" t="s">
        <v>276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243</v>
      </c>
      <c r="B41" s="172"/>
      <c r="C41" s="169"/>
      <c r="D41" s="169"/>
      <c r="E41" s="169"/>
      <c r="F41" s="169"/>
      <c r="G41" s="170" t="s">
        <v>277</v>
      </c>
      <c r="H41" s="171" t="s">
        <v>243</v>
      </c>
      <c r="I41" s="172"/>
      <c r="J41" s="169"/>
      <c r="K41" s="169"/>
      <c r="L41" s="169"/>
      <c r="M41" s="169"/>
      <c r="Q41" s="170" t="s">
        <v>278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279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280</v>
      </c>
      <c r="B47" s="299"/>
      <c r="C47" s="299"/>
      <c r="D47" s="299"/>
      <c r="E47" s="299"/>
      <c r="F47" s="299"/>
      <c r="G47" s="300"/>
      <c r="H47" s="301" t="s">
        <v>281</v>
      </c>
      <c r="I47" s="302" t="s">
        <v>282</v>
      </c>
      <c r="J47" s="303"/>
      <c r="K47" s="302" t="s">
        <v>283</v>
      </c>
      <c r="L47" s="303"/>
      <c r="M47" s="302" t="s">
        <v>284</v>
      </c>
      <c r="N47" s="303"/>
      <c r="O47" s="302" t="s">
        <v>285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286</v>
      </c>
      <c r="B49" s="311" t="s">
        <v>287</v>
      </c>
      <c r="C49" s="312" t="s">
        <v>84</v>
      </c>
      <c r="D49" s="313" t="s">
        <v>288</v>
      </c>
      <c r="E49" s="314" t="s">
        <v>289</v>
      </c>
      <c r="F49" s="314" t="s">
        <v>290</v>
      </c>
      <c r="G49" s="314" t="s">
        <v>291</v>
      </c>
      <c r="H49" s="315"/>
      <c r="I49" s="310" t="s">
        <v>292</v>
      </c>
      <c r="J49" s="310" t="s">
        <v>293</v>
      </c>
      <c r="K49" s="316" t="s">
        <v>292</v>
      </c>
      <c r="L49" s="317" t="s">
        <v>293</v>
      </c>
      <c r="M49" s="316" t="s">
        <v>292</v>
      </c>
      <c r="N49" s="317" t="s">
        <v>293</v>
      </c>
      <c r="O49" s="316" t="s">
        <v>292</v>
      </c>
      <c r="P49" s="317" t="s">
        <v>293</v>
      </c>
      <c r="Q49" s="318" t="s">
        <v>294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295</v>
      </c>
      <c r="B51" s="329" t="s">
        <v>295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296</v>
      </c>
      <c r="B52" s="337" t="s">
        <v>297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298</v>
      </c>
      <c r="B53" s="337" t="s">
        <v>299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144</v>
      </c>
      <c r="P53" s="343">
        <v>1</v>
      </c>
      <c r="Q53" s="341">
        <v>1</v>
      </c>
    </row>
    <row r="54" spans="1:256" ht="22.5">
      <c r="A54" s="336" t="s">
        <v>300</v>
      </c>
      <c r="B54" s="337" t="s">
        <v>301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/>
      <c r="M54" s="342" t="s">
        <v>146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302</v>
      </c>
      <c r="B55" s="337" t="s">
        <v>303</v>
      </c>
      <c r="C55" s="344" t="s">
        <v>96</v>
      </c>
      <c r="D55" s="339">
        <v>7</v>
      </c>
      <c r="E55" s="339">
        <v>77</v>
      </c>
      <c r="F55" s="340" t="s">
        <v>97</v>
      </c>
      <c r="G55" s="341"/>
      <c r="H55" s="324"/>
      <c r="I55" s="341"/>
      <c r="J55" s="341"/>
      <c r="K55" s="342" t="s">
        <v>304</v>
      </c>
      <c r="L55" s="343">
        <v>2</v>
      </c>
      <c r="M55" s="342" t="s">
        <v>305</v>
      </c>
      <c r="N55" s="343">
        <v>3</v>
      </c>
      <c r="O55" s="342" t="s">
        <v>306</v>
      </c>
      <c r="P55" s="343">
        <v>1</v>
      </c>
      <c r="Q55" s="341">
        <v>7</v>
      </c>
    </row>
    <row r="56" spans="1:256" ht="33.75">
      <c r="A56" s="336" t="s">
        <v>307</v>
      </c>
      <c r="B56" s="337" t="s">
        <v>308</v>
      </c>
      <c r="C56" s="344" t="s">
        <v>99</v>
      </c>
      <c r="D56" s="339">
        <v>6</v>
      </c>
      <c r="E56" s="339">
        <v>10</v>
      </c>
      <c r="F56" s="340" t="s">
        <v>97</v>
      </c>
      <c r="G56" s="341"/>
      <c r="H56" s="324"/>
      <c r="I56" s="341"/>
      <c r="J56" s="341"/>
      <c r="K56" s="342"/>
      <c r="L56" s="343">
        <v>2</v>
      </c>
      <c r="M56" s="342" t="s">
        <v>151</v>
      </c>
      <c r="N56" s="343">
        <v>3</v>
      </c>
      <c r="O56" s="342"/>
      <c r="P56" s="343">
        <v>1</v>
      </c>
      <c r="Q56" s="341">
        <v>1</v>
      </c>
    </row>
    <row r="57" spans="1:256" ht="22.5">
      <c r="A57" s="336" t="s">
        <v>309</v>
      </c>
      <c r="B57" s="337" t="s">
        <v>310</v>
      </c>
      <c r="C57" s="338" t="s">
        <v>101</v>
      </c>
      <c r="D57" s="339">
        <v>5</v>
      </c>
      <c r="E57" s="339">
        <v>2</v>
      </c>
      <c r="F57" s="340" t="s">
        <v>92</v>
      </c>
      <c r="G57" s="341"/>
      <c r="H57" s="324"/>
      <c r="I57" s="341"/>
      <c r="J57" s="341"/>
      <c r="K57" s="342"/>
      <c r="L57" s="343"/>
      <c r="M57" s="342" t="s">
        <v>147</v>
      </c>
      <c r="N57" s="343">
        <v>1</v>
      </c>
      <c r="O57" s="342"/>
      <c r="P57" s="343"/>
      <c r="Q57" s="341">
        <v>1</v>
      </c>
    </row>
    <row r="58" spans="1:256" ht="22.5">
      <c r="A58" s="336" t="s">
        <v>311</v>
      </c>
      <c r="B58" s="337" t="s">
        <v>312</v>
      </c>
      <c r="C58" s="338" t="s">
        <v>103</v>
      </c>
      <c r="D58" s="339">
        <v>4</v>
      </c>
      <c r="E58" s="339">
        <v>2</v>
      </c>
      <c r="F58" s="340" t="s">
        <v>92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 t="s">
        <v>148</v>
      </c>
      <c r="P58" s="343">
        <v>2</v>
      </c>
      <c r="Q58" s="341">
        <v>1</v>
      </c>
    </row>
    <row r="59" spans="1:256" ht="22.5">
      <c r="A59" s="336" t="s">
        <v>313</v>
      </c>
      <c r="B59" s="337" t="s">
        <v>314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315</v>
      </c>
      <c r="B60" s="337" t="s">
        <v>316</v>
      </c>
      <c r="C60" s="338" t="s">
        <v>107</v>
      </c>
      <c r="D60" s="339">
        <v>2</v>
      </c>
      <c r="E60" s="339">
        <v>2</v>
      </c>
      <c r="F60" s="340" t="s">
        <v>92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317</v>
      </c>
      <c r="B61" s="337" t="s">
        <v>317</v>
      </c>
      <c r="C61" s="338" t="s">
        <v>109</v>
      </c>
      <c r="D61" s="339">
        <v>1</v>
      </c>
      <c r="E61" s="339">
        <v>1</v>
      </c>
      <c r="F61" s="340" t="s">
        <v>92</v>
      </c>
      <c r="G61" s="341"/>
      <c r="H61" s="324"/>
      <c r="I61" s="341"/>
      <c r="J61" s="341"/>
      <c r="K61" s="342"/>
      <c r="L61" s="343">
        <v>1</v>
      </c>
      <c r="M61" s="342"/>
      <c r="N61" s="343"/>
      <c r="O61" s="342"/>
      <c r="P61" s="343"/>
      <c r="Q61" s="341">
        <v>0</v>
      </c>
    </row>
    <row r="62" spans="1:256" ht="45.75" thickBot="1">
      <c r="A62" s="345" t="s">
        <v>318</v>
      </c>
      <c r="B62" s="346" t="s">
        <v>319</v>
      </c>
      <c r="C62" s="347" t="s">
        <v>111</v>
      </c>
      <c r="D62" s="348">
        <v>0</v>
      </c>
      <c r="E62" s="348">
        <v>4</v>
      </c>
      <c r="F62" s="349" t="s">
        <v>92</v>
      </c>
      <c r="G62" s="350"/>
      <c r="H62" s="324"/>
      <c r="I62" s="350"/>
      <c r="J62" s="350"/>
      <c r="K62" s="351"/>
      <c r="L62" s="352">
        <v>1</v>
      </c>
      <c r="M62" s="351"/>
      <c r="N62" s="352">
        <v>2</v>
      </c>
      <c r="O62" s="351"/>
      <c r="P62" s="352"/>
      <c r="Q62" s="350">
        <v>0</v>
      </c>
    </row>
    <row r="63" spans="1:256" ht="27.75" customHeight="1" thickBot="1">
      <c r="H63" s="353" t="s">
        <v>294</v>
      </c>
      <c r="I63" s="354">
        <v>0</v>
      </c>
      <c r="J63" s="355"/>
      <c r="K63" s="354">
        <v>2</v>
      </c>
      <c r="L63" s="355"/>
      <c r="M63" s="354">
        <v>6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C8F120F-0C2E-41AB-A32D-00548A708B4C}">
      <formula1>0</formula1>
      <formula2>50</formula2>
    </dataValidation>
    <dataValidation type="date" allowBlank="1" showErrorMessage="1" errorTitle="Date du prélèvement (jj/mm/aaaa)" sqref="D6:H6" xr:uid="{34C753F3-D8CC-4D58-90EC-5CF4C43DCEAC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9948-2E96-471D-A146-15ACB38D3CCD}">
  <sheetPr codeName="Feuil1">
    <tabColor theme="9" tint="0.39997558519241921"/>
  </sheetPr>
  <dimension ref="A1:IV489"/>
  <sheetViews>
    <sheetView tabSelected="1" view="pageBreakPreview" zoomScale="70" zoomScaleNormal="75" zoomScaleSheetLayoutView="70" workbookViewId="0">
      <selection activeCell="F33" sqref="F33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240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13001</v>
      </c>
      <c r="G23" s="32">
        <v>891231</v>
      </c>
      <c r="H23" s="32">
        <v>6278893</v>
      </c>
      <c r="I23" s="32">
        <v>251</v>
      </c>
      <c r="J23" s="32" t="s">
        <v>59</v>
      </c>
      <c r="K23" s="31">
        <v>891180.92935449653</v>
      </c>
      <c r="L23" s="31">
        <v>6278997.6478675306</v>
      </c>
      <c r="M23" s="31">
        <v>891110.50601529959</v>
      </c>
      <c r="N23" s="31">
        <v>6279001.09642372</v>
      </c>
      <c r="O23" s="32">
        <v>4.8900000000000006</v>
      </c>
      <c r="P23" s="32">
        <v>75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241</v>
      </c>
      <c r="B26" s="39" t="s">
        <v>242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2.7399999999999998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77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10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2</v>
      </c>
      <c r="I45" s="89" t="s">
        <v>92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2</v>
      </c>
      <c r="I46" s="89" t="s">
        <v>92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2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92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4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91</v>
      </c>
      <c r="E66" s="89" t="s">
        <v>123</v>
      </c>
      <c r="F66" s="89" t="s">
        <v>145</v>
      </c>
      <c r="G66" s="89">
        <v>15</v>
      </c>
      <c r="H66" s="89"/>
      <c r="I66" s="89">
        <v>3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101</v>
      </c>
      <c r="E68" s="89" t="s">
        <v>128</v>
      </c>
      <c r="F68" s="89" t="s">
        <v>145</v>
      </c>
      <c r="G68" s="92">
        <v>25</v>
      </c>
      <c r="H68" s="89"/>
      <c r="I68" s="89">
        <v>3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103</v>
      </c>
      <c r="E69" s="89" t="s">
        <v>123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128</v>
      </c>
      <c r="F70" s="89" t="s">
        <v>150</v>
      </c>
      <c r="G70" s="92">
        <v>20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99</v>
      </c>
      <c r="E71" s="89" t="s">
        <v>128</v>
      </c>
      <c r="F71" s="89" t="s">
        <v>150</v>
      </c>
      <c r="G71" s="92">
        <v>20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133</v>
      </c>
      <c r="F72" s="89" t="s">
        <v>150</v>
      </c>
      <c r="G72" s="92">
        <v>15</v>
      </c>
      <c r="H72" s="89"/>
      <c r="I72" s="89">
        <v>1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96</v>
      </c>
      <c r="E73" s="89" t="s">
        <v>123</v>
      </c>
      <c r="F73" s="89" t="s">
        <v>150</v>
      </c>
      <c r="G73" s="92">
        <v>15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128</v>
      </c>
      <c r="F74" s="89" t="s">
        <v>155</v>
      </c>
      <c r="G74" s="92">
        <v>30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133</v>
      </c>
      <c r="F75" s="89" t="s">
        <v>155</v>
      </c>
      <c r="G75" s="92">
        <v>10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123</v>
      </c>
      <c r="F76" s="89" t="s">
        <v>155</v>
      </c>
      <c r="G76" s="92">
        <v>5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128</v>
      </c>
      <c r="F77" s="89" t="s">
        <v>155</v>
      </c>
      <c r="G77" s="92">
        <v>10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1</v>
      </c>
      <c r="F88" s="92">
        <v>15</v>
      </c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/>
      <c r="F89" s="92">
        <v>3</v>
      </c>
      <c r="G89" s="92">
        <v>6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>
        <v>3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/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>
        <v>12</v>
      </c>
      <c r="G92" s="92">
        <v>8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1</v>
      </c>
      <c r="F93" s="92">
        <v>11</v>
      </c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</v>
      </c>
      <c r="F94" s="92">
        <v>15</v>
      </c>
      <c r="G94" s="92">
        <v>5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2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1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25</v>
      </c>
      <c r="F99" s="92">
        <v>44</v>
      </c>
      <c r="G99" s="92">
        <v>54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/>
      <c r="F100" s="92">
        <v>8</v>
      </c>
      <c r="G100" s="92">
        <v>7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8</v>
      </c>
      <c r="F101" s="92">
        <v>48</v>
      </c>
      <c r="G101" s="92">
        <v>85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/>
      <c r="F102" s="92">
        <v>1</v>
      </c>
      <c r="G102" s="92">
        <v>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/>
      <c r="F103" s="92">
        <v>3</v>
      </c>
      <c r="G103" s="92">
        <v>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3</v>
      </c>
      <c r="G104" s="92">
        <v>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231</v>
      </c>
      <c r="F105" s="92">
        <v>40</v>
      </c>
      <c r="G105" s="92">
        <v>12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/>
      <c r="F106" s="92"/>
      <c r="G106" s="92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2</v>
      </c>
      <c r="F107" s="92">
        <v>13</v>
      </c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>
        <v>1</v>
      </c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5</v>
      </c>
      <c r="F109" s="92">
        <v>2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/>
      <c r="F110" s="92">
        <v>1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2416</v>
      </c>
      <c r="F111" s="92">
        <v>1958</v>
      </c>
      <c r="G111" s="92">
        <v>2264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 t="s">
        <v>219</v>
      </c>
      <c r="F112" s="92" t="s">
        <v>219</v>
      </c>
      <c r="G112" s="92" t="s">
        <v>219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4</v>
      </c>
      <c r="F113" s="92">
        <v>1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/>
      <c r="F114" s="92">
        <v>1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447</v>
      </c>
      <c r="F115" s="92">
        <v>66</v>
      </c>
      <c r="G115" s="92">
        <v>59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13</v>
      </c>
      <c r="F116" s="92">
        <v>199</v>
      </c>
      <c r="G116" s="92">
        <v>173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1</v>
      </c>
      <c r="F117" s="92">
        <v>12</v>
      </c>
      <c r="G117" s="92">
        <v>6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5</v>
      </c>
      <c r="F118" s="92">
        <v>18</v>
      </c>
      <c r="G118" s="92">
        <v>51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1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129</v>
      </c>
      <c r="F120" s="92">
        <v>158</v>
      </c>
      <c r="G120" s="92">
        <v>423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3</v>
      </c>
      <c r="F121" s="92">
        <v>6</v>
      </c>
      <c r="G121" s="92">
        <v>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2</v>
      </c>
      <c r="F122" s="92">
        <v>60</v>
      </c>
      <c r="G122" s="92">
        <v>12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C2F37959-C907-416D-92E6-BD73E3122C1C}">
      <formula1>$T$2:$T$3</formula1>
    </dataValidation>
    <dataValidation type="list" allowBlank="1" showErrorMessage="1" errorTitle="Bocal de regroupement" sqref="F78" xr:uid="{BE61B40E-58F7-4405-89A4-68FB80C41FE9}">
      <formula1>#REF!</formula1>
    </dataValidation>
    <dataValidation type="list" allowBlank="1" showErrorMessage="1" errorTitle="Abondance végétation de 0 à 5" sqref="K78" xr:uid="{BF769B6B-FE48-4913-BBD4-299D937DC83E}">
      <formula1>#REF!</formula1>
    </dataValidation>
    <dataValidation type="list" allowBlank="1" showErrorMessage="1" errorTitle="Intensité du comatage de 0 à 5" sqref="H78" xr:uid="{1DE84B82-6676-4A82-893F-45C064980FB4}">
      <formula1>#REF!</formula1>
    </dataValidation>
    <dataValidation type="list" allowBlank="1" showErrorMessage="1" errorTitle="Codage SANDRE svp" sqref="E78" xr:uid="{B13B98FD-0B14-44E7-8683-71CE0158EF55}">
      <formula1>#REF!</formula1>
    </dataValidation>
    <dataValidation type="list" allowBlank="1" showInputMessage="1" showErrorMessage="1" sqref="D78 IV67:IV78" xr:uid="{683F8C80-F32B-4B8A-9BC9-5A208EC2B7DD}">
      <formula1>#REF!</formula1>
    </dataValidation>
    <dataValidation type="list" allowBlank="1" errorTitle="Codage SANDRE svp" sqref="E66:E77" xr:uid="{D0511515-A4C4-430D-8BB1-279F53FF9904}">
      <formula1>"N1, N3, N5 , N6"</formula1>
    </dataValidation>
    <dataValidation type="list" allowBlank="1" showInputMessage="1" sqref="D67:D77" xr:uid="{CB39DCBC-A20A-44E4-90E5-3983CED20FBF}">
      <formula1>"S1, S2, S3, S9, S10, S11, S18, S24, S25, S28, S29, S30"</formula1>
    </dataValidation>
    <dataValidation allowBlank="1" showErrorMessage="1" errorTitle="Altitude en mètres" sqref="K23:N23" xr:uid="{4D75F988-9A53-4C05-9A17-7DDCD72A400E}"/>
    <dataValidation type="list" allowBlank="1" errorTitle="Bocal de regroupement" sqref="F66:F77" xr:uid="{6E61A374-A643-48F3-B0C8-F79F2F49F8B9}">
      <formula1>"PhA , PhB, PhC"</formula1>
    </dataValidation>
    <dataValidation type="list" allowBlank="1" errorTitle="Intensité du comatage de 0 à 5" sqref="H66:H77" xr:uid="{DF1A3B2C-EAA1-4B9C-970A-7FEBEC285B62}">
      <formula1>"0, 1, 2, 3, 4, 5"</formula1>
    </dataValidation>
    <dataValidation type="list" allowBlank="1" errorTitle="Stabilité ou non du substrat" sqref="I66:I77" xr:uid="{BB162CF5-EF8F-41D8-8803-596F126FB39F}">
      <formula1>"stable , moyennement stable , instable"</formula1>
    </dataValidation>
    <dataValidation type="list" allowBlank="1" errorTitle="Abondance végétation de 0 à 5" sqref="K66:K77" xr:uid="{E22FF6C2-1D73-4E26-9DEA-B9DBE62BFF4A}">
      <formula1>"0, 1, 2, 3, 4, 5"</formula1>
    </dataValidation>
    <dataValidation type="list" allowBlank="1" errorTitle="Choisir une des 4 catégories" error="Vous devez indiquer une des 4 catégories de la liste déroulante" sqref="I39:I50" xr:uid="{A7B66A9C-86DD-4A33-BE85-FA21AAEF8F5A}">
      <formula1>"D, M, MNR, P"</formula1>
    </dataValidation>
    <dataValidation type="list" allowBlank="1" sqref="D66" xr:uid="{4681A6AA-0F66-4FB7-A3BE-E3E173A26EA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C9A4690-60DB-45B1-90DA-347BD07D5F5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1662570-6BB0-4563-95FF-56F05DEF842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C48C124-A05A-4847-BE2C-6568FE54329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8DAFFFB-934D-4AC8-BBBD-88C55B97D949}">
      <formula1>1</formula1>
      <formula2>3</formula2>
    </dataValidation>
    <dataValidation allowBlank="1" showErrorMessage="1" promptTitle="ATTENTION" prompt="en Lambert II étendu" sqref="G23 E27:E28" xr:uid="{0166D65E-32A7-4073-B315-B4F41306247F}"/>
    <dataValidation type="textLength" allowBlank="1" showInputMessage="1" showErrorMessage="1" sqref="A41:E41 IS42:IV42" xr:uid="{19B0D441-1D49-417F-95E7-72462E6A389F}">
      <formula1>0</formula1>
      <formula2>50</formula2>
    </dataValidation>
    <dataValidation type="whole" allowBlank="1" showErrorMessage="1" errorTitle="Altitude en mètres" sqref="I23:I28" xr:uid="{17D4ED93-A459-4046-B78A-C5455AD436AC}">
      <formula1>0</formula1>
      <formula2>4000</formula2>
    </dataValidation>
    <dataValidation type="decimal" allowBlank="1" showErrorMessage="1" errorTitle="Recouvrement en % de 0 à 100" sqref="H39:H50" xr:uid="{9185DB59-AEFC-4546-A3FB-F1F05C92EDE7}">
      <formula1>0</formula1>
      <formula2>100</formula2>
    </dataValidation>
    <dataValidation type="textLength" operator="equal" allowBlank="1" showErrorMessage="1" errorTitle="Code INSEE selon le type 00000" sqref="F23" xr:uid="{17DE6966-CD6C-4384-96FD-C997D61A8A31}">
      <formula1>5</formula1>
      <formula2>0</formula2>
    </dataValidation>
    <dataValidation type="date" allowBlank="1" showErrorMessage="1" errorTitle="Date du prélèvement (jj/mm/aaaa)" sqref="IV40" xr:uid="{D13A25CD-F1F1-4510-BD57-2E18A03A202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2019-02-01T15:52:24Z</dcterms:created>
  <dcterms:modified xsi:type="dcterms:W3CDTF">2019-02-01T15:53:44Z</dcterms:modified>
</cp:coreProperties>
</file>