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N\19035 TOUCH\19035_TOUCH_exports\"/>
    </mc:Choice>
  </mc:AlternateContent>
  <xr:revisionPtr revIDLastSave="0" documentId="13_ncr:1_{D2844D05-770A-4485-8CCD-3CD17141F5AD}" xr6:coauthVersionLast="45" xr6:coauthVersionMax="45" xr10:uidLastSave="{00000000-0000-0000-0000-000000000000}"/>
  <bookViews>
    <workbookView xWindow="-120" yWindow="-120" windowWidth="24240" windowHeight="13140" xr2:uid="{06268053-0710-4B9F-85D4-4D2490C0B0C9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8" i="2"/>
  <c r="A120" i="2"/>
  <c r="A122" i="2"/>
  <c r="A124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A117" i="2"/>
  <c r="A119" i="2"/>
  <c r="A121" i="2"/>
  <c r="A123" i="2"/>
  <c r="A125" i="2"/>
</calcChain>
</file>

<file path=xl/sharedStrings.xml><?xml version="1.0" encoding="utf-8"?>
<sst xmlns="http://schemas.openxmlformats.org/spreadsheetml/2006/main" count="614" uniqueCount="310">
  <si>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</si>
  <si>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</si>
  <si>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</si>
  <si>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</si>
  <si>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</si>
  <si>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</si>
  <si>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</si>
  <si>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</si>
  <si>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</si>
  <si>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</si>
  <si>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</si>
  <si>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</si>
  <si>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</si>
  <si>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TOULOUBRE</t>
  </si>
  <si>
    <t>TOULOUBRE A ST-CHAMAS 1</t>
  </si>
  <si>
    <t>13/06/2019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</si>
  <si>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</si>
  <si>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</si>
  <si>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</si>
  <si>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</si>
  <si>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</si>
  <si>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</si>
  <si>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</si>
  <si>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</si>
  <si>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</si>
  <si>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</si>
  <si>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</si>
  <si>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</si>
  <si>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</si>
  <si>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</si>
  <si>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</si>
  <si>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</si>
  <si>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</si>
  <si>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</si>
  <si>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</si>
  <si>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</si>
  <si>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</si>
  <si>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</si>
  <si>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</si>
  <si>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</si>
  <si>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</si>
  <si>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</si>
  <si>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</si>
  <si>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N1</t>
  </si>
  <si>
    <t>A</t>
  </si>
  <si>
    <t>P2</t>
  </si>
  <si>
    <t>S2</t>
  </si>
  <si>
    <t>P3</t>
  </si>
  <si>
    <t>S28</t>
  </si>
  <si>
    <t>P4</t>
  </si>
  <si>
    <t>S30</t>
  </si>
  <si>
    <t>N6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</si>
  <si>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</si>
  <si>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</si>
  <si>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</si>
  <si>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</si>
  <si>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</si>
  <si>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</si>
  <si>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</si>
  <si>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STATION</t>
  </si>
  <si>
    <t>Nom du site de prélèvement invertébrés</t>
  </si>
  <si>
    <t>P7</t>
  </si>
  <si>
    <t>N3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</si>
  <si>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</si>
  <si>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</si>
  <si>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</si>
  <si>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</si>
  <si>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</si>
  <si>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</si>
  <si>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</si>
  <si>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</si>
  <si>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</si>
  <si>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</si>
  <si>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</si>
  <si>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</si>
  <si>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</si>
  <si>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</si>
  <si>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</si>
  <si>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</si>
  <si>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</si>
  <si>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</si>
  <si>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</si>
  <si>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</si>
  <si>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</si>
  <si>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</si>
  <si>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</si>
  <si>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</si>
  <si>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</si>
  <si>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</si>
  <si>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</si>
  <si>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</si>
  <si>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</si>
  <si>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</si>
  <si>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</si>
  <si>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</si>
  <si>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</si>
  <si>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</si>
  <si>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</si>
  <si>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</si>
  <si>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</si>
  <si>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</si>
  <si>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</si>
  <si>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</si>
  <si>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</si>
  <si>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</si>
  <si>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</si>
  <si>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</si>
  <si>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</si>
  <si>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</si>
  <si>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</si>
  <si>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</si>
  <si>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</si>
  <si>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</si>
  <si>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</si>
  <si>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</si>
  <si>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</si>
  <si>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</si>
  <si>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</si>
  <si>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</si>
  <si>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</si>
  <si>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</si>
  <si>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</si>
  <si>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</si>
  <si>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</si>
  <si>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</si>
  <si>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</si>
  <si>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</si>
  <si>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</si>
  <si>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</si>
  <si>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</si>
  <si>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</si>
  <si>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</si>
  <si>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</si>
  <si>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</si>
  <si>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</si>
  <si>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</si>
  <si>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</si>
  <si>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</si>
  <si>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</si>
  <si>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</si>
  <si>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</si>
  <si>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</si>
  <si>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</si>
  <si>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</si>
  <si>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</si>
  <si>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</si>
  <si>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</si>
  <si>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</si>
  <si>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</si>
  <si>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</si>
  <si>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</si>
  <si>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</si>
  <si>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</si>
  <si>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</si>
  <si>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</si>
  <si>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</si>
  <si>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</si>
  <si>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</si>
  <si>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</si>
  <si>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</si>
  <si>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</si>
  <si>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</si>
  <si>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</si>
  <si>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</si>
  <si>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</si>
  <si>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</si>
  <si>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</si>
  <si>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</si>
  <si>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</si>
  <si>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</si>
  <si>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</si>
  <si>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</si>
  <si>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</si>
  <si>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</si>
  <si>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</si>
  <si>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</si>
  <si>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</si>
  <si>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</si>
  <si>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</si>
  <si>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</si>
  <si>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</si>
  <si>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</si>
  <si>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</si>
  <si>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</si>
  <si>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</si>
  <si>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</si>
  <si>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</si>
  <si>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</si>
  <si>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</si>
  <si>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</si>
  <si>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</si>
  <si>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</si>
  <si>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</si>
  <si>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</si>
  <si>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</si>
  <si>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</si>
  <si>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</si>
  <si>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06196850</t>
  </si>
  <si>
    <t>ST-CHAMAS 1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</si>
  <si>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</si>
  <si>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</si>
  <si>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</si>
  <si>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</si>
  <si>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</si>
  <si>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</si>
  <si>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</si>
  <si>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</si>
  <si>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</si>
  <si>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</si>
  <si>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</si>
  <si>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</si>
  <si>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</si>
  <si>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</si>
  <si>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</si>
  <si>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</si>
  <si>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</si>
  <si>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</si>
  <si>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</si>
  <si>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</si>
  <si>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</si>
  <si>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</si>
  <si>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</si>
  <si>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</si>
  <si>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</si>
  <si>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</si>
  <si>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</si>
  <si>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</si>
  <si>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</si>
  <si>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</si>
  <si>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</si>
  <si>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</si>
  <si>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</si>
  <si>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</si>
  <si>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</si>
  <si>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</si>
  <si>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</si>
  <si>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</si>
  <si>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</si>
  <si>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</si>
  <si>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</si>
  <si>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</si>
  <si>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</si>
  <si>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</si>
  <si>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</si>
  <si>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</si>
  <si>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</si>
  <si>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</si>
  <si>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</si>
  <si>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</si>
  <si>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</si>
  <si>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</si>
  <si>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Oecetis</t>
  </si>
  <si>
    <t>317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</si>
  <si>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</si>
  <si>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</si>
  <si>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</si>
  <si>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</si>
  <si>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</si>
  <si>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</si>
  <si>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</si>
  <si>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</si>
  <si>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Elmis</t>
  </si>
  <si>
    <t>618</t>
  </si>
  <si>
    <t>Limnius</t>
  </si>
  <si>
    <t>623</t>
  </si>
  <si>
    <t>Oulimnius</t>
  </si>
  <si>
    <t>622</t>
  </si>
  <si>
    <t>Stenelmis</t>
  </si>
  <si>
    <t>617</t>
  </si>
  <si>
    <t>Anthomyidae</t>
  </si>
  <si>
    <t>847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</si>
  <si>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</si>
  <si>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</si>
  <si>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</si>
  <si>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</si>
  <si>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</si>
  <si>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</si>
  <si>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</si>
  <si>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</si>
  <si>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</si>
  <si>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</si>
  <si>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Calopteryx</t>
  </si>
  <si>
    <t>650</t>
  </si>
  <si>
    <t>Onychogomphus</t>
  </si>
  <si>
    <t>682</t>
  </si>
  <si>
    <t>Gammarus</t>
  </si>
  <si>
    <t>892</t>
  </si>
  <si>
    <t>OSTRACODES</t>
  </si>
  <si>
    <t>3170</t>
  </si>
  <si>
    <t>présence</t>
  </si>
  <si>
    <t>Corbicula</t>
  </si>
  <si>
    <t>1051</t>
  </si>
  <si>
    <t>Sphaeriidae</t>
  </si>
  <si>
    <t>1042</t>
  </si>
  <si>
    <t>Potamopyrgus</t>
  </si>
  <si>
    <t>978</t>
  </si>
  <si>
    <t>Theodoxus</t>
  </si>
  <si>
    <t>967</t>
  </si>
  <si>
    <t>Planorbidae</t>
  </si>
  <si>
    <t>1009</t>
  </si>
  <si>
    <t>Valvata</t>
  </si>
  <si>
    <t>972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</si>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</sst>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91E272E7-5590-4D24-AC21-6648F2DA32CB}"/>
    <cellStyle name="Normal_résultats" xfId="1" xr:uid="{AC3FA3E9-67C2-4B5D-BEA2-A3CD75C435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N/19035%20TOUCH/19035_TOUCH_13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TOUCH</v>
          </cell>
          <cell r="L5">
            <v>43629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D6C0-7DD7-41B7-95A0-D333FD08905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6196850</v>
      </c>
      <c r="B6" s="27" t="s">
        <v>13</v>
      </c>
      <c r="C6" s="27" t="s">
        <v>14</v>
      </c>
      <c r="D6" s="28" t="s">
        <v>15</v>
      </c>
      <c r="E6" s="27">
        <v>865303.13299304887</v>
      </c>
      <c r="F6" s="27">
        <v>6273530.2714437703</v>
      </c>
      <c r="G6" s="27">
        <v>865183.80065492168</v>
      </c>
      <c r="H6" s="29">
        <v>6273516.0635147979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9.0250000000000004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902.5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45.125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51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51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62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55</v>
      </c>
      <c r="M26" s="82" t="s">
        <v>56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43</v>
      </c>
      <c r="M27" s="82" t="s">
        <v>68</v>
      </c>
      <c r="N27" s="92">
        <v>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55</v>
      </c>
      <c r="M28" s="82" t="s">
        <v>68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51</v>
      </c>
      <c r="M29" s="82" t="s">
        <v>68</v>
      </c>
      <c r="N29" s="92">
        <v>30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54</v>
      </c>
      <c r="L30" s="103" t="s">
        <v>62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62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55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51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51</v>
      </c>
      <c r="J46" s="127"/>
      <c r="K46" s="128" t="s">
        <v>55</v>
      </c>
      <c r="L46" s="129"/>
      <c r="M46" s="128" t="s">
        <v>62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2</v>
      </c>
      <c r="F51" s="164" t="s">
        <v>114</v>
      </c>
      <c r="G51" s="165"/>
      <c r="H51" s="156"/>
      <c r="I51" s="165"/>
      <c r="J51" s="165"/>
      <c r="K51" s="166"/>
      <c r="L51" s="167"/>
      <c r="M51" s="166"/>
      <c r="N51" s="167">
        <v>1</v>
      </c>
      <c r="O51" s="166" t="s">
        <v>41</v>
      </c>
      <c r="P51" s="167">
        <v>2</v>
      </c>
      <c r="Q51" s="165">
        <v>1</v>
      </c>
    </row>
    <row r="52" spans="1:256">
      <c r="A52" s="168" t="s">
        <v>115</v>
      </c>
      <c r="B52" s="169" t="s">
        <v>116</v>
      </c>
      <c r="C52" s="170" t="s">
        <v>46</v>
      </c>
      <c r="D52" s="171">
        <v>10</v>
      </c>
      <c r="E52" s="171">
        <v>3</v>
      </c>
      <c r="F52" s="172" t="s">
        <v>114</v>
      </c>
      <c r="G52" s="173"/>
      <c r="H52" s="156"/>
      <c r="I52" s="173"/>
      <c r="J52" s="173"/>
      <c r="K52" s="174"/>
      <c r="L52" s="175"/>
      <c r="M52" s="174"/>
      <c r="N52" s="175"/>
      <c r="O52" s="174" t="s">
        <v>45</v>
      </c>
      <c r="P52" s="175">
        <v>1</v>
      </c>
      <c r="Q52" s="173">
        <v>1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48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/>
      <c r="L54" s="175"/>
      <c r="M54" s="174"/>
      <c r="N54" s="175"/>
      <c r="O54" s="174" t="s">
        <v>47</v>
      </c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54</v>
      </c>
      <c r="D55" s="171">
        <v>7</v>
      </c>
      <c r="E55" s="171">
        <v>80</v>
      </c>
      <c r="F55" s="172" t="s">
        <v>124</v>
      </c>
      <c r="G55" s="173"/>
      <c r="H55" s="156"/>
      <c r="I55" s="173" t="s">
        <v>125</v>
      </c>
      <c r="J55" s="173">
        <v>3</v>
      </c>
      <c r="K55" s="174" t="s">
        <v>126</v>
      </c>
      <c r="L55" s="175">
        <v>4</v>
      </c>
      <c r="M55" s="174" t="s">
        <v>127</v>
      </c>
      <c r="N55" s="175">
        <v>2</v>
      </c>
      <c r="O55" s="174" t="s">
        <v>67</v>
      </c>
      <c r="P55" s="175">
        <v>1</v>
      </c>
      <c r="Q55" s="173">
        <v>7</v>
      </c>
    </row>
    <row r="56" spans="1:256" ht="33.75">
      <c r="A56" s="168" t="s">
        <v>128</v>
      </c>
      <c r="B56" s="169" t="s">
        <v>129</v>
      </c>
      <c r="C56" s="176" t="s">
        <v>50</v>
      </c>
      <c r="D56" s="171">
        <v>6</v>
      </c>
      <c r="E56" s="171">
        <v>1</v>
      </c>
      <c r="F56" s="172" t="s">
        <v>114</v>
      </c>
      <c r="G56" s="173"/>
      <c r="H56" s="156"/>
      <c r="I56" s="173" t="s">
        <v>49</v>
      </c>
      <c r="J56" s="173">
        <v>4</v>
      </c>
      <c r="K56" s="174"/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>
        <v>1</v>
      </c>
      <c r="F57" s="172" t="s">
        <v>114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>
        <v>1</v>
      </c>
      <c r="F58" s="172" t="s">
        <v>114</v>
      </c>
      <c r="G58" s="173"/>
      <c r="H58" s="156"/>
      <c r="I58" s="173"/>
      <c r="J58" s="173"/>
      <c r="K58" s="174"/>
      <c r="L58" s="175"/>
      <c r="M58" s="174"/>
      <c r="N58" s="175">
        <v>2</v>
      </c>
      <c r="O58" s="174"/>
      <c r="P58" s="175">
        <v>1</v>
      </c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144</v>
      </c>
      <c r="G61" s="173"/>
      <c r="H61" s="156"/>
      <c r="I61" s="173"/>
      <c r="J61" s="173">
        <v>4</v>
      </c>
      <c r="K61" s="174"/>
      <c r="L61" s="175">
        <v>3</v>
      </c>
      <c r="M61" s="174"/>
      <c r="N61" s="175">
        <v>2</v>
      </c>
      <c r="O61" s="174"/>
      <c r="P61" s="175">
        <v>1</v>
      </c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65</v>
      </c>
      <c r="D62" s="180">
        <v>0</v>
      </c>
      <c r="E62" s="180">
        <v>10</v>
      </c>
      <c r="F62" s="181" t="s">
        <v>124</v>
      </c>
      <c r="G62" s="182"/>
      <c r="H62" s="156"/>
      <c r="I62" s="182"/>
      <c r="J62" s="182">
        <v>2</v>
      </c>
      <c r="K62" s="183" t="s">
        <v>64</v>
      </c>
      <c r="L62" s="184">
        <v>3</v>
      </c>
      <c r="M62" s="183"/>
      <c r="N62" s="184">
        <v>1</v>
      </c>
      <c r="O62" s="183"/>
      <c r="P62" s="184"/>
      <c r="Q62" s="182">
        <v>1</v>
      </c>
    </row>
    <row r="63" spans="1:256" ht="27.75" customHeight="1" thickBot="1">
      <c r="H63" s="185" t="s">
        <v>112</v>
      </c>
      <c r="I63" s="186">
        <v>3</v>
      </c>
      <c r="J63" s="187"/>
      <c r="K63" s="186">
        <v>3</v>
      </c>
      <c r="L63" s="187"/>
      <c r="M63" s="186">
        <v>2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5D44273-6DE4-4D55-89DC-9BAD149A585E}">
      <formula1>0</formula1>
      <formula2>50</formula2>
    </dataValidation>
    <dataValidation type="date" allowBlank="1" showErrorMessage="1" errorTitle="Date du prélèvement (jj/mm/aaaa)" sqref="D6:H6" xr:uid="{5641F0D9-0E73-46A6-A92F-EBC959347F8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A27-5CB1-4C96-A627-55F2DCE5D519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13092</v>
      </c>
      <c r="G23" s="235">
        <v>865148</v>
      </c>
      <c r="H23" s="235">
        <v>6273501</v>
      </c>
      <c r="I23" s="235">
        <v>13</v>
      </c>
      <c r="J23" s="235" t="s">
        <v>199</v>
      </c>
      <c r="K23" s="234">
        <v>865303.13299304887</v>
      </c>
      <c r="L23" s="234">
        <v>6273530.2714437703</v>
      </c>
      <c r="M23" s="234">
        <v>865183.80065492168</v>
      </c>
      <c r="N23" s="234">
        <v>6273516.0635147979</v>
      </c>
      <c r="O23" s="235">
        <v>9</v>
      </c>
      <c r="P23" s="235">
        <v>100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TOUCH_2019-06-13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79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06196850</v>
      </c>
      <c r="B39" s="278" t="str">
        <f>C23</f>
        <v>TOULOUBRE</v>
      </c>
      <c r="C39" s="278" t="str">
        <f>D23</f>
        <v>TOULOUBRE A ST-CHAMAS 1</v>
      </c>
      <c r="D39" s="279" t="str">
        <f>D26</f>
        <v>13/06/2019</v>
      </c>
      <c r="E39" s="280">
        <v>9.0250000000000004</v>
      </c>
      <c r="F39" s="281" t="s">
        <v>218</v>
      </c>
      <c r="G39" s="282" t="s">
        <v>42</v>
      </c>
      <c r="H39" s="283">
        <v>2</v>
      </c>
      <c r="I39" s="283" t="s">
        <v>114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46</v>
      </c>
      <c r="H40" s="284">
        <v>3</v>
      </c>
      <c r="I40" s="283" t="s">
        <v>114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48</v>
      </c>
      <c r="H42" s="284">
        <v>1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80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50</v>
      </c>
      <c r="H44" s="284">
        <v>1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132</v>
      </c>
      <c r="H45" s="284">
        <v>1</v>
      </c>
      <c r="I45" s="283" t="s">
        <v>114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>
        <v>1</v>
      </c>
      <c r="I46" s="283" t="s">
        <v>114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>
        <v>1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 t="s">
        <v>144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65</v>
      </c>
      <c r="H50" s="287">
        <v>10</v>
      </c>
      <c r="I50" s="283" t="s">
        <v>124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62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55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51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06196850</v>
      </c>
      <c r="B66" s="308" t="str">
        <f>D26</f>
        <v>13/06/2019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06196850</v>
      </c>
      <c r="B67" s="311" t="str">
        <f>+B$66</f>
        <v>13/06/2019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06196850</v>
      </c>
      <c r="B68" s="311" t="str">
        <f t="shared" si="0"/>
        <v>13/06/2019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06196850</v>
      </c>
      <c r="B69" s="311" t="str">
        <f t="shared" si="0"/>
        <v>13/06/2019</v>
      </c>
      <c r="C69" s="309" t="s">
        <v>49</v>
      </c>
      <c r="D69" s="283" t="s">
        <v>50</v>
      </c>
      <c r="E69" s="283" t="s">
        <v>51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06196850</v>
      </c>
      <c r="B70" s="311" t="str">
        <f t="shared" si="0"/>
        <v>13/06/2019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06196850</v>
      </c>
      <c r="B71" s="311" t="str">
        <f t="shared" si="0"/>
        <v>13/06/2019</v>
      </c>
      <c r="C71" s="309" t="s">
        <v>58</v>
      </c>
      <c r="D71" s="283" t="s">
        <v>54</v>
      </c>
      <c r="E71" s="283" t="s">
        <v>51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06196850</v>
      </c>
      <c r="B72" s="311" t="str">
        <f t="shared" si="0"/>
        <v>13/06/2019</v>
      </c>
      <c r="C72" s="309" t="s">
        <v>61</v>
      </c>
      <c r="D72" s="283" t="s">
        <v>54</v>
      </c>
      <c r="E72" s="283" t="s">
        <v>62</v>
      </c>
      <c r="F72" s="283" t="s">
        <v>56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06196850</v>
      </c>
      <c r="B73" s="311" t="str">
        <f t="shared" si="0"/>
        <v>13/06/2019</v>
      </c>
      <c r="C73" s="309" t="s">
        <v>64</v>
      </c>
      <c r="D73" s="283" t="s">
        <v>65</v>
      </c>
      <c r="E73" s="283" t="s">
        <v>55</v>
      </c>
      <c r="F73" s="283" t="s">
        <v>56</v>
      </c>
      <c r="G73" s="284">
        <v>25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06196850</v>
      </c>
      <c r="B74" s="311" t="str">
        <f t="shared" si="0"/>
        <v>13/06/2019</v>
      </c>
      <c r="C74" s="309" t="s">
        <v>67</v>
      </c>
      <c r="D74" s="283" t="s">
        <v>54</v>
      </c>
      <c r="E74" s="283" t="s">
        <v>43</v>
      </c>
      <c r="F74" s="283" t="s">
        <v>68</v>
      </c>
      <c r="G74" s="284">
        <v>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06196850</v>
      </c>
      <c r="B75" s="311" t="str">
        <f t="shared" si="0"/>
        <v>13/06/2019</v>
      </c>
      <c r="C75" s="309" t="s">
        <v>70</v>
      </c>
      <c r="D75" s="283" t="s">
        <v>54</v>
      </c>
      <c r="E75" s="283" t="s">
        <v>55</v>
      </c>
      <c r="F75" s="283" t="s">
        <v>68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06196850</v>
      </c>
      <c r="B76" s="311" t="str">
        <f t="shared" si="0"/>
        <v>13/06/2019</v>
      </c>
      <c r="C76" s="309" t="s">
        <v>72</v>
      </c>
      <c r="D76" s="283" t="s">
        <v>54</v>
      </c>
      <c r="E76" s="283" t="s">
        <v>51</v>
      </c>
      <c r="F76" s="283" t="s">
        <v>68</v>
      </c>
      <c r="G76" s="284">
        <v>30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06196850</v>
      </c>
      <c r="B77" s="311" t="str">
        <f t="shared" si="0"/>
        <v>13/06/2019</v>
      </c>
      <c r="C77" s="309" t="s">
        <v>74</v>
      </c>
      <c r="D77" s="283" t="s">
        <v>54</v>
      </c>
      <c r="E77" s="283" t="s">
        <v>62</v>
      </c>
      <c r="F77" s="283" t="s">
        <v>68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06196850</v>
      </c>
      <c r="B88" s="330" t="str">
        <f>D26</f>
        <v>13/06/2019</v>
      </c>
      <c r="C88" s="284" t="s">
        <v>247</v>
      </c>
      <c r="D88" s="331" t="s">
        <v>248</v>
      </c>
      <c r="E88" s="284">
        <v>41</v>
      </c>
      <c r="F88" s="284">
        <v>20</v>
      </c>
      <c r="G88" s="284">
        <v>15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06196850</v>
      </c>
      <c r="B89" s="311" t="str">
        <f>+B$88</f>
        <v>13/06/2019</v>
      </c>
      <c r="C89" s="284" t="s">
        <v>249</v>
      </c>
      <c r="D89" s="331" t="s">
        <v>250</v>
      </c>
      <c r="E89" s="284">
        <v>27</v>
      </c>
      <c r="F89" s="284">
        <v>32</v>
      </c>
      <c r="G89" s="284">
        <v>28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06196850</v>
      </c>
      <c r="B90" s="311" t="str">
        <f t="shared" si="1"/>
        <v>13/06/2019</v>
      </c>
      <c r="C90" s="284" t="s">
        <v>251</v>
      </c>
      <c r="D90" s="331" t="s">
        <v>252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06196850</v>
      </c>
      <c r="B91" s="311" t="str">
        <f t="shared" si="1"/>
        <v>13/06/2019</v>
      </c>
      <c r="C91" s="284" t="s">
        <v>253</v>
      </c>
      <c r="D91" s="331" t="s">
        <v>254</v>
      </c>
      <c r="E91" s="284">
        <v>5</v>
      </c>
      <c r="F91" s="284">
        <v>7</v>
      </c>
      <c r="G91" s="284">
        <v>4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06196850</v>
      </c>
      <c r="B92" s="311" t="str">
        <f t="shared" si="1"/>
        <v>13/06/2019</v>
      </c>
      <c r="C92" s="284" t="s">
        <v>255</v>
      </c>
      <c r="D92" s="331" t="s">
        <v>256</v>
      </c>
      <c r="E92" s="284">
        <v>210</v>
      </c>
      <c r="F92" s="284">
        <v>45</v>
      </c>
      <c r="G92" s="284">
        <v>125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06196850</v>
      </c>
      <c r="B93" s="311" t="str">
        <f t="shared" si="1"/>
        <v>13/06/2019</v>
      </c>
      <c r="C93" s="284" t="s">
        <v>257</v>
      </c>
      <c r="D93" s="331" t="s">
        <v>258</v>
      </c>
      <c r="E93" s="284">
        <v>15</v>
      </c>
      <c r="F93" s="284">
        <v>3</v>
      </c>
      <c r="G93" s="284">
        <v>5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06196850</v>
      </c>
      <c r="B94" s="311" t="str">
        <f t="shared" si="1"/>
        <v>13/06/2019</v>
      </c>
      <c r="C94" s="284" t="s">
        <v>259</v>
      </c>
      <c r="D94" s="331" t="s">
        <v>260</v>
      </c>
      <c r="E94" s="284">
        <v>31</v>
      </c>
      <c r="F94" s="284">
        <v>10</v>
      </c>
      <c r="G94" s="284">
        <v>16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06196850</v>
      </c>
      <c r="B95" s="311" t="str">
        <f t="shared" si="1"/>
        <v>13/06/2019</v>
      </c>
      <c r="C95" s="284" t="s">
        <v>261</v>
      </c>
      <c r="D95" s="331" t="s">
        <v>262</v>
      </c>
      <c r="E95" s="284">
        <v>132</v>
      </c>
      <c r="F95" s="284">
        <v>25</v>
      </c>
      <c r="G95" s="284">
        <v>17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06196850</v>
      </c>
      <c r="B96" s="311" t="str">
        <f t="shared" si="1"/>
        <v>13/06/2019</v>
      </c>
      <c r="C96" s="284" t="s">
        <v>263</v>
      </c>
      <c r="D96" s="331" t="s">
        <v>264</v>
      </c>
      <c r="E96" s="284"/>
      <c r="F96" s="284">
        <v>6</v>
      </c>
      <c r="G96" s="284">
        <v>15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06196850</v>
      </c>
      <c r="B97" s="311" t="str">
        <f t="shared" si="1"/>
        <v>13/06/2019</v>
      </c>
      <c r="C97" s="284" t="s">
        <v>265</v>
      </c>
      <c r="D97" s="331" t="s">
        <v>266</v>
      </c>
      <c r="E97" s="284">
        <v>2</v>
      </c>
      <c r="F97" s="284">
        <v>1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06196850</v>
      </c>
      <c r="B98" s="311" t="str">
        <f t="shared" si="1"/>
        <v>13/06/2019</v>
      </c>
      <c r="C98" s="284" t="s">
        <v>267</v>
      </c>
      <c r="D98" s="331" t="s">
        <v>268</v>
      </c>
      <c r="E98" s="284">
        <v>3</v>
      </c>
      <c r="F98" s="284">
        <v>2</v>
      </c>
      <c r="G98" s="284">
        <v>8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06196850</v>
      </c>
      <c r="B99" s="311" t="str">
        <f t="shared" si="1"/>
        <v>13/06/2019</v>
      </c>
      <c r="C99" s="284" t="s">
        <v>269</v>
      </c>
      <c r="D99" s="331" t="s">
        <v>270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06196850</v>
      </c>
      <c r="B100" s="311" t="str">
        <f t="shared" si="1"/>
        <v>13/06/2019</v>
      </c>
      <c r="C100" s="284" t="s">
        <v>271</v>
      </c>
      <c r="D100" s="331" t="s">
        <v>272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06196850</v>
      </c>
      <c r="B101" s="311" t="str">
        <f t="shared" si="1"/>
        <v>13/06/2019</v>
      </c>
      <c r="C101" s="284" t="s">
        <v>273</v>
      </c>
      <c r="D101" s="331" t="s">
        <v>274</v>
      </c>
      <c r="E101" s="284">
        <v>240</v>
      </c>
      <c r="F101" s="284">
        <v>75</v>
      </c>
      <c r="G101" s="284">
        <v>20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06196850</v>
      </c>
      <c r="B102" s="311" t="str">
        <f t="shared" si="1"/>
        <v>13/06/2019</v>
      </c>
      <c r="C102" s="284" t="s">
        <v>275</v>
      </c>
      <c r="D102" s="331" t="s">
        <v>276</v>
      </c>
      <c r="E102" s="284">
        <v>6</v>
      </c>
      <c r="F102" s="284">
        <v>2</v>
      </c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06196850</v>
      </c>
      <c r="B103" s="311" t="str">
        <f t="shared" si="1"/>
        <v>13/06/2019</v>
      </c>
      <c r="C103" s="284" t="s">
        <v>277</v>
      </c>
      <c r="D103" s="331" t="s">
        <v>278</v>
      </c>
      <c r="E103" s="284">
        <v>1</v>
      </c>
      <c r="F103" s="284">
        <v>1</v>
      </c>
      <c r="G103" s="284">
        <v>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06196850</v>
      </c>
      <c r="B104" s="311" t="str">
        <f t="shared" si="1"/>
        <v>13/06/2019</v>
      </c>
      <c r="C104" s="284" t="s">
        <v>279</v>
      </c>
      <c r="D104" s="331" t="s">
        <v>280</v>
      </c>
      <c r="E104" s="284">
        <v>20</v>
      </c>
      <c r="F104" s="284">
        <v>24</v>
      </c>
      <c r="G104" s="284">
        <v>7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06196850</v>
      </c>
      <c r="B105" s="311" t="str">
        <f t="shared" si="1"/>
        <v>13/06/2019</v>
      </c>
      <c r="C105" s="284" t="s">
        <v>281</v>
      </c>
      <c r="D105" s="331" t="s">
        <v>282</v>
      </c>
      <c r="E105" s="284">
        <v>6</v>
      </c>
      <c r="F105" s="284">
        <v>2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06196850</v>
      </c>
      <c r="B106" s="311" t="str">
        <f t="shared" si="1"/>
        <v>13/06/2019</v>
      </c>
      <c r="C106" s="284" t="s">
        <v>283</v>
      </c>
      <c r="D106" s="331" t="s">
        <v>284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06196850</v>
      </c>
      <c r="B107" s="311" t="str">
        <f t="shared" si="1"/>
        <v>13/06/2019</v>
      </c>
      <c r="C107" s="284" t="s">
        <v>285</v>
      </c>
      <c r="D107" s="331" t="s">
        <v>286</v>
      </c>
      <c r="E107" s="284">
        <v>800</v>
      </c>
      <c r="F107" s="284">
        <v>280</v>
      </c>
      <c r="G107" s="284">
        <v>380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06196850</v>
      </c>
      <c r="B108" s="311" t="str">
        <f t="shared" si="1"/>
        <v>13/06/2019</v>
      </c>
      <c r="C108" s="284" t="s">
        <v>287</v>
      </c>
      <c r="D108" s="331" t="s">
        <v>288</v>
      </c>
      <c r="E108" s="284"/>
      <c r="F108" s="284" t="s">
        <v>289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06196850</v>
      </c>
      <c r="B109" s="311" t="str">
        <f t="shared" si="1"/>
        <v>13/06/2019</v>
      </c>
      <c r="C109" s="284" t="s">
        <v>290</v>
      </c>
      <c r="D109" s="331" t="s">
        <v>291</v>
      </c>
      <c r="E109" s="284">
        <v>4</v>
      </c>
      <c r="F109" s="284">
        <v>10</v>
      </c>
      <c r="G109" s="284">
        <v>15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06196850</v>
      </c>
      <c r="B110" s="311" t="str">
        <f t="shared" si="1"/>
        <v>13/06/2019</v>
      </c>
      <c r="C110" s="284" t="s">
        <v>292</v>
      </c>
      <c r="D110" s="331" t="s">
        <v>293</v>
      </c>
      <c r="E110" s="284"/>
      <c r="F110" s="284">
        <v>1</v>
      </c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06196850</v>
      </c>
      <c r="B111" s="311" t="str">
        <f t="shared" si="1"/>
        <v>13/06/2019</v>
      </c>
      <c r="C111" s="284" t="s">
        <v>294</v>
      </c>
      <c r="D111" s="331" t="s">
        <v>295</v>
      </c>
      <c r="E111" s="284">
        <v>830</v>
      </c>
      <c r="F111" s="284">
        <v>1200</v>
      </c>
      <c r="G111" s="284">
        <v>1080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06196850</v>
      </c>
      <c r="B112" s="311" t="str">
        <f t="shared" si="1"/>
        <v>13/06/2019</v>
      </c>
      <c r="C112" s="284" t="s">
        <v>296</v>
      </c>
      <c r="D112" s="331" t="s">
        <v>297</v>
      </c>
      <c r="E112" s="284">
        <v>25</v>
      </c>
      <c r="F112" s="284">
        <v>150</v>
      </c>
      <c r="G112" s="284">
        <v>275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06196850</v>
      </c>
      <c r="B113" s="311" t="str">
        <f t="shared" si="1"/>
        <v>13/06/2019</v>
      </c>
      <c r="C113" s="284" t="s">
        <v>298</v>
      </c>
      <c r="D113" s="331" t="s">
        <v>299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06196850</v>
      </c>
      <c r="B114" s="311" t="str">
        <f t="shared" si="1"/>
        <v>13/06/2019</v>
      </c>
      <c r="C114" s="284" t="s">
        <v>300</v>
      </c>
      <c r="D114" s="331" t="s">
        <v>301</v>
      </c>
      <c r="E114" s="284"/>
      <c r="F114" s="284"/>
      <c r="G114" s="284">
        <v>2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06196850</v>
      </c>
      <c r="B115" s="311" t="str">
        <f t="shared" si="1"/>
        <v>13/06/2019</v>
      </c>
      <c r="C115" s="284" t="s">
        <v>302</v>
      </c>
      <c r="D115" s="331" t="s">
        <v>303</v>
      </c>
      <c r="E115" s="284"/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06196850</v>
      </c>
      <c r="B116" s="311" t="str">
        <f t="shared" si="1"/>
        <v>13/06/2019</v>
      </c>
      <c r="C116" s="284" t="s">
        <v>304</v>
      </c>
      <c r="D116" s="331" t="s">
        <v>305</v>
      </c>
      <c r="E116" s="284">
        <v>3</v>
      </c>
      <c r="F116" s="284">
        <v>14</v>
      </c>
      <c r="G116" s="284">
        <v>130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06196850</v>
      </c>
      <c r="B117" s="311" t="str">
        <f t="shared" si="1"/>
        <v>13/06/2019</v>
      </c>
      <c r="C117" s="284" t="s">
        <v>306</v>
      </c>
      <c r="D117" s="331" t="s">
        <v>307</v>
      </c>
      <c r="E117" s="284"/>
      <c r="F117" s="284"/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06196850</v>
      </c>
      <c r="B118" s="311" t="str">
        <f t="shared" si="1"/>
        <v>13/06/2019</v>
      </c>
      <c r="C118" s="284" t="s">
        <v>308</v>
      </c>
      <c r="D118" s="331" t="s">
        <v>309</v>
      </c>
      <c r="E118" s="284">
        <v>23</v>
      </c>
      <c r="F118" s="284">
        <v>19</v>
      </c>
      <c r="G118" s="284">
        <v>75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06196850</v>
      </c>
      <c r="B119" s="311" t="str">
        <f t="shared" si="1"/>
        <v>13/06/2019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06196850</v>
      </c>
      <c r="B120" s="311" t="str">
        <f t="shared" si="1"/>
        <v>13/06/2019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06196850</v>
      </c>
      <c r="B121" s="311" t="str">
        <f t="shared" si="1"/>
        <v>13/06/2019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06196850</v>
      </c>
      <c r="B122" s="311" t="str">
        <f t="shared" si="2"/>
        <v>13/06/2019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06196850</v>
      </c>
      <c r="B123" s="311" t="str">
        <f t="shared" si="2"/>
        <v>13/06/2019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06196850</v>
      </c>
      <c r="B124" s="311" t="str">
        <f t="shared" si="2"/>
        <v>13/06/2019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06196850</v>
      </c>
      <c r="B125" s="311" t="str">
        <f t="shared" si="2"/>
        <v>13/06/2019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06196850</v>
      </c>
      <c r="B126" s="311" t="str">
        <f t="shared" si="2"/>
        <v>13/06/2019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06196850</v>
      </c>
      <c r="B127" s="311" t="str">
        <f t="shared" si="2"/>
        <v>13/06/2019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06196850</v>
      </c>
      <c r="B128" s="311" t="str">
        <f t="shared" si="2"/>
        <v>13/06/2019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06196850</v>
      </c>
      <c r="B129" s="311" t="str">
        <f t="shared" si="2"/>
        <v>13/06/2019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06196850</v>
      </c>
      <c r="B130" s="311" t="str">
        <f t="shared" si="2"/>
        <v>13/06/2019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06196850</v>
      </c>
      <c r="B131" s="311" t="str">
        <f t="shared" si="2"/>
        <v>13/06/2019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06196850</v>
      </c>
      <c r="B132" s="311" t="str">
        <f t="shared" si="2"/>
        <v>13/06/2019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06196850</v>
      </c>
      <c r="B133" s="311" t="str">
        <f t="shared" si="2"/>
        <v>13/06/2019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06196850</v>
      </c>
      <c r="B134" s="311" t="str">
        <f t="shared" si="2"/>
        <v>13/06/2019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06196850</v>
      </c>
      <c r="B135" s="311" t="str">
        <f t="shared" si="2"/>
        <v>13/06/2019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06196850</v>
      </c>
      <c r="B136" s="311" t="str">
        <f t="shared" si="2"/>
        <v>13/06/2019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06196850</v>
      </c>
      <c r="B137" s="311" t="str">
        <f t="shared" si="2"/>
        <v>13/06/2019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06196850</v>
      </c>
      <c r="B138" s="311" t="str">
        <f t="shared" si="2"/>
        <v>13/06/2019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06196850</v>
      </c>
      <c r="B139" s="311" t="str">
        <f t="shared" si="2"/>
        <v>13/06/2019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06196850</v>
      </c>
      <c r="B140" s="311" t="str">
        <f t="shared" si="2"/>
        <v>13/06/2019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06196850</v>
      </c>
      <c r="B141" s="311" t="str">
        <f t="shared" si="2"/>
        <v>13/06/2019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06196850</v>
      </c>
      <c r="B142" s="311" t="str">
        <f t="shared" si="2"/>
        <v>13/06/2019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06196850</v>
      </c>
      <c r="B143" s="311" t="str">
        <f t="shared" si="2"/>
        <v>13/06/2019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06196850</v>
      </c>
      <c r="B144" s="311" t="str">
        <f t="shared" si="2"/>
        <v>13/06/2019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06196850</v>
      </c>
      <c r="B145" s="311" t="str">
        <f t="shared" si="2"/>
        <v>13/06/2019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06196850</v>
      </c>
      <c r="B146" s="311" t="str">
        <f t="shared" si="2"/>
        <v>13/06/2019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06196850</v>
      </c>
      <c r="B147" s="311" t="str">
        <f t="shared" si="2"/>
        <v>13/06/2019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06196850</v>
      </c>
      <c r="B148" s="311" t="str">
        <f t="shared" si="2"/>
        <v>13/06/2019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06196850</v>
      </c>
      <c r="B149" s="311" t="str">
        <f t="shared" si="2"/>
        <v>13/06/2019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06196850</v>
      </c>
      <c r="B150" s="311" t="str">
        <f t="shared" si="2"/>
        <v>13/06/2019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06196850</v>
      </c>
      <c r="B151" s="311" t="str">
        <f t="shared" si="2"/>
        <v>13/06/2019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06196850</v>
      </c>
      <c r="B152" s="311" t="str">
        <f t="shared" si="2"/>
        <v>13/06/2019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06196850</v>
      </c>
      <c r="B153" s="311" t="str">
        <f t="shared" si="2"/>
        <v>13/06/2019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06196850</v>
      </c>
      <c r="B154" s="311" t="str">
        <f t="shared" si="3"/>
        <v>13/06/2019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06196850</v>
      </c>
      <c r="B155" s="311" t="str">
        <f t="shared" si="3"/>
        <v>13/06/2019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06196850</v>
      </c>
      <c r="B156" s="311" t="str">
        <f t="shared" si="3"/>
        <v>13/06/2019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06196850</v>
      </c>
      <c r="B157" s="311" t="str">
        <f t="shared" si="3"/>
        <v>13/06/2019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06196850</v>
      </c>
      <c r="B158" s="311" t="str">
        <f t="shared" si="3"/>
        <v>13/06/2019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06196850</v>
      </c>
      <c r="B159" s="311" t="str">
        <f t="shared" si="3"/>
        <v>13/06/2019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06196850</v>
      </c>
      <c r="B160" s="311" t="str">
        <f t="shared" si="3"/>
        <v>13/06/2019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06196850</v>
      </c>
      <c r="B161" s="311" t="str">
        <f t="shared" si="3"/>
        <v>13/06/2019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06196850</v>
      </c>
      <c r="B162" s="311" t="str">
        <f t="shared" si="3"/>
        <v>13/06/2019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06196850</v>
      </c>
      <c r="B163" s="311" t="str">
        <f t="shared" si="3"/>
        <v>13/06/2019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06196850</v>
      </c>
      <c r="B164" s="311" t="str">
        <f t="shared" si="3"/>
        <v>13/06/2019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06196850</v>
      </c>
      <c r="B165" s="311" t="str">
        <f t="shared" si="3"/>
        <v>13/06/2019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06196850</v>
      </c>
      <c r="B166" s="311" t="str">
        <f t="shared" si="3"/>
        <v>13/06/2019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06196850</v>
      </c>
      <c r="B167" s="311" t="str">
        <f t="shared" si="3"/>
        <v>13/06/2019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06196850</v>
      </c>
      <c r="B168" s="311" t="str">
        <f t="shared" si="3"/>
        <v>13/06/2019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06196850</v>
      </c>
      <c r="B169" s="311" t="str">
        <f t="shared" si="3"/>
        <v>13/06/2019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06196850</v>
      </c>
      <c r="B170" s="311" t="str">
        <f t="shared" si="3"/>
        <v>13/06/2019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06196850</v>
      </c>
      <c r="B171" s="311" t="str">
        <f t="shared" si="3"/>
        <v>13/06/2019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06196850</v>
      </c>
      <c r="B172" s="311" t="str">
        <f t="shared" si="3"/>
        <v>13/06/2019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06196850</v>
      </c>
      <c r="B173" s="311" t="str">
        <f t="shared" si="3"/>
        <v>13/06/2019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06196850</v>
      </c>
      <c r="B174" s="311" t="str">
        <f t="shared" si="3"/>
        <v>13/06/2019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06196850</v>
      </c>
      <c r="B175" s="311" t="str">
        <f t="shared" si="3"/>
        <v>13/06/2019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06196850</v>
      </c>
      <c r="B176" s="311" t="str">
        <f t="shared" si="3"/>
        <v>13/06/2019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06196850</v>
      </c>
      <c r="B177" s="311" t="str">
        <f t="shared" si="3"/>
        <v>13/06/2019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06196850</v>
      </c>
      <c r="B178" s="311" t="str">
        <f t="shared" si="3"/>
        <v>13/06/2019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06196850</v>
      </c>
      <c r="B179" s="311" t="str">
        <f t="shared" si="3"/>
        <v>13/06/2019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06196850</v>
      </c>
      <c r="B180" s="311" t="str">
        <f t="shared" si="3"/>
        <v>13/06/2019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06196850</v>
      </c>
      <c r="B181" s="311" t="str">
        <f t="shared" si="3"/>
        <v>13/06/2019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06196850</v>
      </c>
      <c r="B182" s="311" t="str">
        <f t="shared" si="3"/>
        <v>13/06/2019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06196850</v>
      </c>
      <c r="B183" s="311" t="str">
        <f t="shared" si="3"/>
        <v>13/06/2019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06196850</v>
      </c>
      <c r="B184" s="311" t="str">
        <f t="shared" si="3"/>
        <v>13/06/2019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06196850</v>
      </c>
      <c r="B185" s="311" t="str">
        <f t="shared" si="3"/>
        <v>13/06/2019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06196850</v>
      </c>
      <c r="B186" s="311" t="str">
        <f t="shared" si="4"/>
        <v>13/06/2019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06196850</v>
      </c>
      <c r="B187" s="311" t="str">
        <f t="shared" si="4"/>
        <v>13/06/2019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06196850</v>
      </c>
      <c r="B188" s="311" t="str">
        <f t="shared" si="4"/>
        <v>13/06/2019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06196850</v>
      </c>
      <c r="B189" s="311" t="str">
        <f t="shared" si="4"/>
        <v>13/06/2019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06196850</v>
      </c>
      <c r="B190" s="311" t="str">
        <f t="shared" si="4"/>
        <v>13/06/2019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06196850</v>
      </c>
      <c r="B191" s="311" t="str">
        <f t="shared" si="4"/>
        <v>13/06/2019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06196850</v>
      </c>
      <c r="B192" s="311" t="str">
        <f t="shared" si="4"/>
        <v>13/06/2019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06196850</v>
      </c>
      <c r="B193" s="311" t="str">
        <f t="shared" si="4"/>
        <v>13/06/2019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06196850</v>
      </c>
      <c r="B194" s="311" t="str">
        <f t="shared" si="4"/>
        <v>13/06/2019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06196850</v>
      </c>
      <c r="B195" s="311" t="str">
        <f t="shared" si="4"/>
        <v>13/06/2019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06196850</v>
      </c>
      <c r="B196" s="311" t="str">
        <f t="shared" si="4"/>
        <v>13/06/2019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06196850</v>
      </c>
      <c r="B197" s="311" t="str">
        <f t="shared" si="4"/>
        <v>13/06/2019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06196850</v>
      </c>
      <c r="B198" s="311" t="str">
        <f t="shared" si="4"/>
        <v>13/06/2019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06196850</v>
      </c>
      <c r="B199" s="311" t="str">
        <f t="shared" si="4"/>
        <v>13/06/2019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06196850</v>
      </c>
      <c r="B200" s="311" t="str">
        <f t="shared" si="4"/>
        <v>13/06/2019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06196850</v>
      </c>
      <c r="B201" s="311" t="str">
        <f t="shared" si="4"/>
        <v>13/06/2019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06196850</v>
      </c>
      <c r="B202" s="311" t="str">
        <f t="shared" si="4"/>
        <v>13/06/2019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06196850</v>
      </c>
      <c r="B203" s="311" t="str">
        <f t="shared" si="4"/>
        <v>13/06/2019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06196850</v>
      </c>
      <c r="B204" s="311" t="str">
        <f t="shared" si="4"/>
        <v>13/06/2019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06196850</v>
      </c>
      <c r="B205" s="311" t="str">
        <f t="shared" si="4"/>
        <v>13/06/2019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06196850</v>
      </c>
      <c r="B206" s="311" t="str">
        <f t="shared" si="4"/>
        <v>13/06/2019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06196850</v>
      </c>
      <c r="B207" s="311" t="str">
        <f t="shared" si="4"/>
        <v>13/06/2019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06196850</v>
      </c>
      <c r="B208" s="311" t="str">
        <f t="shared" si="4"/>
        <v>13/06/2019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06196850</v>
      </c>
      <c r="B209" s="311" t="str">
        <f t="shared" si="4"/>
        <v>13/06/2019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06196850</v>
      </c>
      <c r="B210" s="311" t="str">
        <f t="shared" si="4"/>
        <v>13/06/2019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06196850</v>
      </c>
      <c r="B211" s="311" t="str">
        <f t="shared" si="4"/>
        <v>13/06/2019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06196850</v>
      </c>
      <c r="B212" s="311" t="str">
        <f t="shared" si="4"/>
        <v>13/06/2019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06196850</v>
      </c>
      <c r="B213" s="311" t="str">
        <f t="shared" si="4"/>
        <v>13/06/2019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06196850</v>
      </c>
      <c r="B214" s="311" t="str">
        <f t="shared" si="4"/>
        <v>13/06/2019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06196850</v>
      </c>
      <c r="B215" s="311" t="str">
        <f t="shared" si="4"/>
        <v>13/06/2019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06196850</v>
      </c>
      <c r="B216" s="311" t="str">
        <f t="shared" si="4"/>
        <v>13/06/2019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06196850</v>
      </c>
      <c r="B217" s="311" t="str">
        <f t="shared" si="4"/>
        <v>13/06/2019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06196850</v>
      </c>
      <c r="B218" s="311" t="str">
        <f t="shared" si="5"/>
        <v>13/06/2019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06196850</v>
      </c>
      <c r="B219" s="311" t="str">
        <f t="shared" si="5"/>
        <v>13/06/2019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06196850</v>
      </c>
      <c r="B220" s="311" t="str">
        <f t="shared" si="5"/>
        <v>13/06/2019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06196850</v>
      </c>
      <c r="B221" s="311" t="str">
        <f t="shared" si="5"/>
        <v>13/06/2019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06196850</v>
      </c>
      <c r="B222" s="311" t="str">
        <f t="shared" si="5"/>
        <v>13/06/2019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06196850</v>
      </c>
      <c r="B223" s="311" t="str">
        <f t="shared" si="5"/>
        <v>13/06/2019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06196850</v>
      </c>
      <c r="B224" s="311" t="str">
        <f t="shared" si="5"/>
        <v>13/06/2019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06196850</v>
      </c>
      <c r="B225" s="311" t="str">
        <f t="shared" si="5"/>
        <v>13/06/2019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06196850</v>
      </c>
      <c r="B226" s="311" t="str">
        <f t="shared" si="5"/>
        <v>13/06/2019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06196850</v>
      </c>
      <c r="B227" s="311" t="str">
        <f t="shared" si="5"/>
        <v>13/06/2019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06196850</v>
      </c>
      <c r="B228" s="311" t="str">
        <f t="shared" si="5"/>
        <v>13/06/2019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06196850</v>
      </c>
      <c r="B229" s="311" t="str">
        <f t="shared" si="5"/>
        <v>13/06/2019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06196850</v>
      </c>
      <c r="B230" s="311" t="str">
        <f t="shared" si="5"/>
        <v>13/06/2019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06196850</v>
      </c>
      <c r="B231" s="311" t="str">
        <f t="shared" si="5"/>
        <v>13/06/2019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06196850</v>
      </c>
      <c r="B232" s="311" t="str">
        <f t="shared" si="5"/>
        <v>13/06/2019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06196850</v>
      </c>
      <c r="B233" s="311" t="str">
        <f t="shared" si="5"/>
        <v>13/06/2019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06196850</v>
      </c>
      <c r="B234" s="311" t="str">
        <f t="shared" si="5"/>
        <v>13/06/2019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06196850</v>
      </c>
      <c r="B235" s="311" t="str">
        <f t="shared" si="5"/>
        <v>13/06/2019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06196850</v>
      </c>
      <c r="B236" s="311" t="str">
        <f t="shared" si="5"/>
        <v>13/06/2019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06196850</v>
      </c>
      <c r="B237" s="311" t="str">
        <f t="shared" si="5"/>
        <v>13/06/2019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06196850</v>
      </c>
      <c r="B238" s="311" t="str">
        <f t="shared" si="5"/>
        <v>13/06/2019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06196850</v>
      </c>
      <c r="B239" s="311" t="str">
        <f t="shared" si="5"/>
        <v>13/06/2019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06196850</v>
      </c>
      <c r="B240" s="311" t="str">
        <f t="shared" si="5"/>
        <v>13/06/2019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06196850</v>
      </c>
      <c r="B241" s="311" t="str">
        <f t="shared" si="5"/>
        <v>13/06/2019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06196850</v>
      </c>
      <c r="B242" s="311" t="str">
        <f t="shared" si="5"/>
        <v>13/06/2019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06196850</v>
      </c>
      <c r="B243" s="311" t="str">
        <f t="shared" si="5"/>
        <v>13/06/2019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9ACCEC8-598F-4692-B0ED-D17BBC17BC02}">
      <formula1>$T$2:$T$3</formula1>
    </dataValidation>
    <dataValidation type="list" allowBlank="1" showErrorMessage="1" errorTitle="Bocal de regroupement" sqref="F78" xr:uid="{77AAD525-93A7-4F00-A622-C372A4941512}">
      <formula1>#REF!</formula1>
    </dataValidation>
    <dataValidation type="list" allowBlank="1" showErrorMessage="1" errorTitle="Abondance végétation de 0 à 5" sqref="K78" xr:uid="{CEE1EC88-BE7E-45EB-90EE-E1AC5114F44B}">
      <formula1>#REF!</formula1>
    </dataValidation>
    <dataValidation type="list" allowBlank="1" showErrorMessage="1" errorTitle="Intensité du comatage de 0 à 5" sqref="H78" xr:uid="{98840CD6-0845-4D3C-9135-75D1362E3464}">
      <formula1>#REF!</formula1>
    </dataValidation>
    <dataValidation type="list" allowBlank="1" showErrorMessage="1" errorTitle="Codage SANDRE svp" sqref="E78" xr:uid="{B6DCF61A-E5F5-4E58-A5FA-CED808A25713}">
      <formula1>#REF!</formula1>
    </dataValidation>
    <dataValidation type="list" allowBlank="1" showInputMessage="1" showErrorMessage="1" sqref="D78 IV67:IV78" xr:uid="{E1990176-431F-4589-9636-6BF84CC46301}">
      <formula1>#REF!</formula1>
    </dataValidation>
    <dataValidation type="list" allowBlank="1" errorTitle="Codage SANDRE svp" sqref="E66:E77" xr:uid="{836F76C1-C1B6-4AD7-AEF3-DA958D443409}">
      <formula1>"N1, N3, N5 , N6"</formula1>
    </dataValidation>
    <dataValidation type="list" allowBlank="1" showInputMessage="1" sqref="D67:D77" xr:uid="{E058FE6B-7A48-4122-9F81-8C2E162A839A}">
      <formula1>"S1, S2, S3, S9, S10, S11, S18, S24, S25, S28, S29, S30"</formula1>
    </dataValidation>
    <dataValidation allowBlank="1" showErrorMessage="1" errorTitle="Altitude en mètres" sqref="K23:N23" xr:uid="{CC5D85ED-6E0F-42BF-987A-669F65A5895C}"/>
    <dataValidation type="list" allowBlank="1" errorTitle="Bocal de regroupement" sqref="F66:F77" xr:uid="{C8FADC17-7DB6-4C23-AF63-3231889EE639}">
      <formula1>"PhA , PhB, PhC"</formula1>
    </dataValidation>
    <dataValidation type="list" allowBlank="1" errorTitle="Intensité du comatage de 0 à 5" sqref="H66:H77" xr:uid="{AC8462BA-B34C-4744-9488-3410EAA100AD}">
      <formula1>"0, 1, 2, 3, 4, 5"</formula1>
    </dataValidation>
    <dataValidation type="list" allowBlank="1" errorTitle="Stabilité ou non du substrat" sqref="I66:I77" xr:uid="{9D71C460-5685-4BC5-9D2A-56D81850495F}">
      <formula1>"stable , moyennement stable , instable"</formula1>
    </dataValidation>
    <dataValidation type="list" allowBlank="1" errorTitle="Abondance végétation de 0 à 5" sqref="K66:K77" xr:uid="{FF097C59-DE60-4089-9780-0B9A18F40CDD}">
      <formula1>"0, 1, 2, 3, 4, 5"</formula1>
    </dataValidation>
    <dataValidation type="list" allowBlank="1" errorTitle="Choisir une des 4 catégories" error="Vous devez indiquer une des 4 catégories de la liste déroulante" sqref="I39:I50" xr:uid="{6B9657AB-A6A1-40DE-8E11-C8349AC137DC}">
      <formula1>"D, M, MNR, P"</formula1>
    </dataValidation>
    <dataValidation type="list" allowBlank="1" sqref="D66" xr:uid="{171E6BEE-C710-4F10-8914-D1A5F96B01A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668EA34-80CA-4A21-8343-D8A0E9C875F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70074CC-9EB5-45FB-B109-20AED6B33CA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54B3E58-4701-465F-8EF5-6E1561E8E81F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C915C76-4FA3-4FDC-B57C-5EF73ACF794F}">
      <formula1>1</formula1>
      <formula2>3</formula2>
    </dataValidation>
    <dataValidation allowBlank="1" showErrorMessage="1" promptTitle="ATTENTION" prompt="en Lambert II étendu" sqref="G23 E27:E28" xr:uid="{E62997CC-E4A1-4A59-9D3B-43D0749D1A8D}"/>
    <dataValidation type="textLength" allowBlank="1" showInputMessage="1" showErrorMessage="1" sqref="A41:E41 IS42:IV42" xr:uid="{18AF6806-3FA0-46A8-B753-4EEB039B2777}">
      <formula1>0</formula1>
      <formula2>50</formula2>
    </dataValidation>
    <dataValidation type="whole" allowBlank="1" showErrorMessage="1" errorTitle="Altitude en mètres" sqref="I23:I28" xr:uid="{F59DDAC7-0456-4E4E-89C1-3E5CCB2F2F3D}">
      <formula1>0</formula1>
      <formula2>4000</formula2>
    </dataValidation>
    <dataValidation type="decimal" allowBlank="1" showErrorMessage="1" errorTitle="Recouvrement en % de 0 à 100" sqref="H39:H50" xr:uid="{E9DBD2EB-0906-4EFB-ACB3-7CD3A6B0979E}">
      <formula1>0</formula1>
      <formula2>100</formula2>
    </dataValidation>
    <dataValidation type="textLength" operator="equal" allowBlank="1" showErrorMessage="1" errorTitle="Code INSEE selon le type 00000" sqref="F23" xr:uid="{7A0DC789-4CD4-4043-BAAA-12B335E5296F}">
      <formula1>5</formula1>
      <formula2>0</formula2>
    </dataValidation>
    <dataValidation type="date" allowBlank="1" showErrorMessage="1" errorTitle="Date du prélèvement (jj/mm/aaaa)" sqref="IV40" xr:uid="{73FB033E-963A-40BA-B4E2-FF907AC95A4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2020-01-07T16:10:23Z</dcterms:created>
  <dcterms:modified xsi:type="dcterms:W3CDTF">2020-01-07T16:10:24Z</dcterms:modified>
</cp:coreProperties>
</file>